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c3df97ea240722/Desktop/"/>
    </mc:Choice>
  </mc:AlternateContent>
  <xr:revisionPtr revIDLastSave="2" documentId="13_ncr:1_{86847CDE-7BD9-416E-809E-749377BB5FAB}" xr6:coauthVersionLast="47" xr6:coauthVersionMax="47" xr10:uidLastSave="{0CE32DAE-F8D8-456B-BFA6-564ADFF4E276}"/>
  <bookViews>
    <workbookView xWindow="-108" yWindow="-108" windowWidth="23256" windowHeight="12456" tabRatio="669" xr2:uid="{5D5B9CAB-8EFB-4F91-A019-A30AC9FA6890}"/>
  </bookViews>
  <sheets>
    <sheet name="البداية" sheetId="16" r:id="rId1"/>
    <sheet name="مدير عام الموارد البشرية" sheetId="8" r:id="rId2"/>
    <sheet name="أخصائي أول - أعمال إدارية" sheetId="17" r:id="rId3"/>
    <sheet name="نتائج مدير عام الموارد البشرية" sheetId="19" r:id="rId4"/>
    <sheet name="نتائج أخصائي أول - أعمال إدارية" sheetId="26" r:id="rId5"/>
    <sheet name="تسجيل النتائج" sheetId="24" r:id="rId6"/>
    <sheet name="الوظائف" sheetId="15" state="hidden" r:id="rId7"/>
    <sheet name="Sheet8" sheetId="25" state="hidden" r:id="rId8"/>
  </sheets>
  <definedNames>
    <definedName name="links">INDIRECT(ADDRESS(1,1,,,INDIRECT("D9")))</definedName>
    <definedName name="viewcard">INDIRECT(ADDRESS(1,1,,,INDIRECT("B14")))</definedName>
    <definedName name="viewresult">INDIRECT(ADDRESS(1,1,,,INDIRECT("D14")))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6" l="1"/>
  <c r="H31" i="26" s="1"/>
  <c r="G30" i="26"/>
  <c r="H30" i="26" s="1"/>
  <c r="G26" i="26"/>
  <c r="H26" i="26" s="1"/>
  <c r="G25" i="26"/>
  <c r="H25" i="26" s="1"/>
  <c r="G21" i="26"/>
  <c r="H21" i="26" s="1"/>
  <c r="G20" i="26"/>
  <c r="H20" i="26" s="1"/>
  <c r="G16" i="26"/>
  <c r="H16" i="26" s="1"/>
  <c r="G15" i="26"/>
  <c r="H15" i="26" s="1"/>
  <c r="G11" i="26"/>
  <c r="H11" i="26" s="1"/>
  <c r="G10" i="26"/>
  <c r="H10" i="26" s="1"/>
  <c r="G10" i="19"/>
  <c r="B14" i="16"/>
  <c r="D14" i="16" s="1"/>
  <c r="K158" i="24"/>
  <c r="F158" i="24"/>
  <c r="K157" i="24"/>
  <c r="F157" i="24"/>
  <c r="K156" i="24"/>
  <c r="L156" i="24" s="1"/>
  <c r="M156" i="24" s="1"/>
  <c r="F156" i="24"/>
  <c r="K155" i="24"/>
  <c r="F155" i="24"/>
  <c r="K154" i="24"/>
  <c r="F154" i="24"/>
  <c r="K153" i="24"/>
  <c r="F153" i="24"/>
  <c r="K152" i="24"/>
  <c r="F152" i="24"/>
  <c r="K151" i="24"/>
  <c r="F151" i="24"/>
  <c r="K150" i="24"/>
  <c r="F150" i="24"/>
  <c r="K149" i="24"/>
  <c r="L149" i="24" s="1"/>
  <c r="M149" i="24" s="1"/>
  <c r="F149" i="24"/>
  <c r="K148" i="24"/>
  <c r="F148" i="24"/>
  <c r="K147" i="24"/>
  <c r="F147" i="24"/>
  <c r="K146" i="24"/>
  <c r="F146" i="24"/>
  <c r="K145" i="24"/>
  <c r="F145" i="24"/>
  <c r="K144" i="24"/>
  <c r="F144" i="24"/>
  <c r="K143" i="24"/>
  <c r="F143" i="24"/>
  <c r="K142" i="24"/>
  <c r="F142" i="24"/>
  <c r="K141" i="24"/>
  <c r="F141" i="24"/>
  <c r="K140" i="24"/>
  <c r="F140" i="24"/>
  <c r="K139" i="24"/>
  <c r="F139" i="24"/>
  <c r="K138" i="24"/>
  <c r="F138" i="24"/>
  <c r="K137" i="24"/>
  <c r="L137" i="24" s="1"/>
  <c r="M137" i="24" s="1"/>
  <c r="F137" i="24"/>
  <c r="K136" i="24"/>
  <c r="F136" i="24"/>
  <c r="K135" i="24"/>
  <c r="F135" i="24"/>
  <c r="K134" i="24"/>
  <c r="F134" i="24"/>
  <c r="K133" i="24"/>
  <c r="F133" i="24"/>
  <c r="K132" i="24"/>
  <c r="F132" i="24"/>
  <c r="K131" i="24"/>
  <c r="F131" i="24"/>
  <c r="K130" i="24"/>
  <c r="L130" i="24" s="1"/>
  <c r="M130" i="24" s="1"/>
  <c r="F130" i="24"/>
  <c r="K129" i="24"/>
  <c r="F129" i="24"/>
  <c r="K128" i="24"/>
  <c r="F128" i="24"/>
  <c r="K127" i="24"/>
  <c r="F127" i="24"/>
  <c r="K126" i="24"/>
  <c r="F126" i="24"/>
  <c r="K125" i="24"/>
  <c r="F125" i="24"/>
  <c r="K124" i="24"/>
  <c r="F124" i="24"/>
  <c r="K123" i="24"/>
  <c r="F123" i="24"/>
  <c r="K122" i="24"/>
  <c r="F122" i="24"/>
  <c r="K121" i="24"/>
  <c r="F121" i="24"/>
  <c r="K82" i="24"/>
  <c r="F82" i="24"/>
  <c r="K81" i="24"/>
  <c r="F81" i="24"/>
  <c r="K80" i="24"/>
  <c r="L80" i="24" s="1"/>
  <c r="M80" i="24" s="1"/>
  <c r="F80" i="24"/>
  <c r="K79" i="24"/>
  <c r="F79" i="24"/>
  <c r="K78" i="24"/>
  <c r="F78" i="24"/>
  <c r="K77" i="24"/>
  <c r="F77" i="24"/>
  <c r="K76" i="24"/>
  <c r="F76" i="24"/>
  <c r="K75" i="24"/>
  <c r="F75" i="24"/>
  <c r="K74" i="24"/>
  <c r="F74" i="24"/>
  <c r="K73" i="24"/>
  <c r="F73" i="24"/>
  <c r="K72" i="24"/>
  <c r="F72" i="24"/>
  <c r="K71" i="24"/>
  <c r="F71" i="24"/>
  <c r="K70" i="24"/>
  <c r="F70" i="24"/>
  <c r="K69" i="24"/>
  <c r="F69" i="24"/>
  <c r="K68" i="24"/>
  <c r="F68" i="24"/>
  <c r="K67" i="24"/>
  <c r="F67" i="24"/>
  <c r="K66" i="24"/>
  <c r="F66" i="24"/>
  <c r="K65" i="24"/>
  <c r="F65" i="24"/>
  <c r="K64" i="24"/>
  <c r="F64" i="24"/>
  <c r="K63" i="24"/>
  <c r="F63" i="24"/>
  <c r="K62" i="24"/>
  <c r="F62" i="24"/>
  <c r="K61" i="24"/>
  <c r="F61" i="24"/>
  <c r="K60" i="24"/>
  <c r="F60" i="24"/>
  <c r="K59" i="24"/>
  <c r="F59" i="24"/>
  <c r="K58" i="24"/>
  <c r="F58" i="24"/>
  <c r="K57" i="24"/>
  <c r="F57" i="24"/>
  <c r="K56" i="24"/>
  <c r="F56" i="24"/>
  <c r="K55" i="24"/>
  <c r="F55" i="24"/>
  <c r="K54" i="24"/>
  <c r="F54" i="24"/>
  <c r="K53" i="24"/>
  <c r="F53" i="24"/>
  <c r="K52" i="24"/>
  <c r="F52" i="24"/>
  <c r="K51" i="24"/>
  <c r="F51" i="24"/>
  <c r="K50" i="24"/>
  <c r="F50" i="24"/>
  <c r="K49" i="24"/>
  <c r="F49" i="24"/>
  <c r="K48" i="24"/>
  <c r="F48" i="24"/>
  <c r="K47" i="24"/>
  <c r="F47" i="24"/>
  <c r="K46" i="24"/>
  <c r="F46" i="24"/>
  <c r="K45" i="24"/>
  <c r="F45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D4" i="25" a="1"/>
  <c r="D4" i="25" s="1"/>
  <c r="L3" i="16" a="1"/>
  <c r="L3" i="16" s="1"/>
  <c r="I20" i="26" l="1"/>
  <c r="J20" i="26" s="1"/>
  <c r="I10" i="26"/>
  <c r="J10" i="26" s="1"/>
  <c r="I25" i="26"/>
  <c r="J25" i="26" s="1"/>
  <c r="I30" i="26"/>
  <c r="J30" i="26" s="1"/>
  <c r="I15" i="26"/>
  <c r="J15" i="26" s="1"/>
  <c r="L144" i="24"/>
  <c r="M144" i="24" s="1"/>
  <c r="L121" i="24"/>
  <c r="M121" i="24" s="1"/>
  <c r="L61" i="24"/>
  <c r="M61" i="24" s="1"/>
  <c r="L73" i="24"/>
  <c r="M73" i="24" s="1"/>
  <c r="H10" i="19"/>
  <c r="L132" i="24"/>
  <c r="M132" i="24" s="1"/>
  <c r="G40" i="19"/>
  <c r="H40" i="19" s="1"/>
  <c r="L75" i="24"/>
  <c r="M75" i="24" s="1"/>
  <c r="L125" i="24"/>
  <c r="M125" i="24" s="1"/>
  <c r="N121" i="24" s="1"/>
  <c r="L49" i="24"/>
  <c r="M49" i="24" s="1"/>
  <c r="L151" i="24"/>
  <c r="M151" i="24" s="1"/>
  <c r="L140" i="24"/>
  <c r="M140" i="24" s="1"/>
  <c r="N140" i="24" s="1"/>
  <c r="L64" i="24"/>
  <c r="M64" i="24" s="1"/>
  <c r="L68" i="24"/>
  <c r="M68" i="24" s="1"/>
  <c r="L54" i="24"/>
  <c r="M54" i="24" s="1"/>
  <c r="L56" i="24"/>
  <c r="M56" i="24" s="1"/>
  <c r="L45" i="24"/>
  <c r="M45" i="24" s="1"/>
  <c r="G13" i="19"/>
  <c r="H13" i="19" s="1"/>
  <c r="G11" i="19"/>
  <c r="H11" i="19" s="1"/>
  <c r="G12" i="19"/>
  <c r="H12" i="19" s="1"/>
  <c r="G32" i="19"/>
  <c r="H32" i="19" s="1"/>
  <c r="G19" i="19"/>
  <c r="H19" i="19" s="1"/>
  <c r="G20" i="19"/>
  <c r="H20" i="19" s="1"/>
  <c r="G25" i="19"/>
  <c r="H25" i="19" s="1"/>
  <c r="G21" i="19"/>
  <c r="H21" i="19" s="1"/>
  <c r="G26" i="19"/>
  <c r="H26" i="19" s="1"/>
  <c r="G30" i="19"/>
  <c r="G31" i="19"/>
  <c r="H31" i="19" s="1"/>
  <c r="G33" i="19"/>
  <c r="H33" i="19" s="1"/>
  <c r="G34" i="19"/>
  <c r="H34" i="19" s="1"/>
  <c r="G38" i="19"/>
  <c r="H38" i="19" s="1"/>
  <c r="G17" i="19"/>
  <c r="H17" i="19" s="1"/>
  <c r="G18" i="19"/>
  <c r="H18" i="19" s="1"/>
  <c r="G39" i="19"/>
  <c r="H39" i="19" s="1"/>
  <c r="K41" i="24"/>
  <c r="K120" i="24"/>
  <c r="K119" i="24"/>
  <c r="K118" i="24"/>
  <c r="K117" i="24"/>
  <c r="K116" i="24"/>
  <c r="K115" i="24"/>
  <c r="K114" i="24"/>
  <c r="K113" i="24"/>
  <c r="K112" i="24"/>
  <c r="K111" i="24"/>
  <c r="L111" i="24" s="1"/>
  <c r="M111" i="24" s="1"/>
  <c r="K110" i="24"/>
  <c r="K109" i="24"/>
  <c r="K108" i="24"/>
  <c r="K107" i="24"/>
  <c r="K106" i="24"/>
  <c r="K105" i="24"/>
  <c r="K104" i="24"/>
  <c r="K103" i="24"/>
  <c r="K102" i="24"/>
  <c r="K101" i="24"/>
  <c r="K100" i="24"/>
  <c r="K99" i="24"/>
  <c r="K98" i="24"/>
  <c r="K97" i="24"/>
  <c r="K96" i="24"/>
  <c r="K95" i="24"/>
  <c r="K94" i="24"/>
  <c r="K93" i="24"/>
  <c r="K92" i="24"/>
  <c r="K91" i="24"/>
  <c r="K90" i="24"/>
  <c r="K89" i="24"/>
  <c r="K88" i="24"/>
  <c r="K87" i="24"/>
  <c r="L87" i="24" s="1"/>
  <c r="M87" i="24" s="1"/>
  <c r="K86" i="24"/>
  <c r="K85" i="24"/>
  <c r="K84" i="24"/>
  <c r="K83" i="24"/>
  <c r="K44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J33" i="26" l="1"/>
  <c r="I10" i="19"/>
  <c r="N64" i="24"/>
  <c r="H30" i="19"/>
  <c r="I30" i="19" s="1"/>
  <c r="J30" i="19" s="1"/>
  <c r="N45" i="24"/>
  <c r="L83" i="24"/>
  <c r="M83" i="24" s="1"/>
  <c r="L106" i="24"/>
  <c r="M106" i="24" s="1"/>
  <c r="L118" i="24"/>
  <c r="M118" i="24" s="1"/>
  <c r="L37" i="24"/>
  <c r="M37" i="24" s="1"/>
  <c r="L35" i="24"/>
  <c r="M35" i="24" s="1"/>
  <c r="L94" i="24"/>
  <c r="M94" i="24" s="1"/>
  <c r="L113" i="24"/>
  <c r="M113" i="24" s="1"/>
  <c r="L102" i="24"/>
  <c r="M102" i="24" s="1"/>
  <c r="L42" i="24"/>
  <c r="M42" i="24" s="1"/>
  <c r="L92" i="24"/>
  <c r="M92" i="24" s="1"/>
  <c r="L30" i="24"/>
  <c r="M30" i="24" s="1"/>
  <c r="L99" i="24"/>
  <c r="M99" i="24" s="1"/>
  <c r="L26" i="24"/>
  <c r="M26" i="24" s="1"/>
  <c r="K22" i="24"/>
  <c r="K23" i="24"/>
  <c r="K24" i="24"/>
  <c r="K25" i="24"/>
  <c r="K18" i="24"/>
  <c r="K19" i="24"/>
  <c r="K20" i="24"/>
  <c r="K21" i="24"/>
  <c r="K16" i="24"/>
  <c r="K17" i="24"/>
  <c r="K12" i="24"/>
  <c r="K11" i="24"/>
  <c r="K13" i="24"/>
  <c r="K14" i="24"/>
  <c r="K15" i="24"/>
  <c r="K8" i="24"/>
  <c r="K9" i="24"/>
  <c r="K10" i="24"/>
  <c r="K7" i="24"/>
  <c r="N102" i="24" l="1"/>
  <c r="N83" i="24"/>
  <c r="N26" i="24"/>
  <c r="L7" i="24"/>
  <c r="M7" i="24" s="1"/>
  <c r="L16" i="24"/>
  <c r="M16" i="24" s="1"/>
  <c r="L18" i="24"/>
  <c r="M18" i="24" s="1"/>
  <c r="L23" i="24"/>
  <c r="M23" i="24" s="1"/>
  <c r="L11" i="24"/>
  <c r="M11" i="24" s="1"/>
  <c r="I38" i="19" l="1"/>
  <c r="J38" i="19" s="1"/>
  <c r="N7" i="24"/>
  <c r="I25" i="19"/>
  <c r="J25" i="19" s="1"/>
  <c r="I17" i="19"/>
  <c r="J17" i="19" s="1"/>
  <c r="J10" i="19"/>
  <c r="J42" i="1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<sst xmlns="http://schemas.openxmlformats.org/spreadsheetml/2006/main" count="1068" uniqueCount="118">
  <si>
    <t>&lt;90%</t>
  </si>
  <si>
    <t>90-95%</t>
  </si>
  <si>
    <t>&gt;95%</t>
  </si>
  <si>
    <t>&lt;80%</t>
  </si>
  <si>
    <t>80-90%</t>
  </si>
  <si>
    <t>&gt;90%</t>
  </si>
  <si>
    <t>&lt;95%</t>
  </si>
  <si>
    <t>95-99%</t>
  </si>
  <si>
    <t>&gt;99%</t>
  </si>
  <si>
    <t>[-100 - 0]</t>
  </si>
  <si>
    <t>[1 - 40]</t>
  </si>
  <si>
    <t>[41 - 100]</t>
  </si>
  <si>
    <t>&lt;10%; &gt;25%</t>
  </si>
  <si>
    <t>10-15%; 20-25%</t>
  </si>
  <si>
    <t>15-20%</t>
  </si>
  <si>
    <t>90 days</t>
  </si>
  <si>
    <t xml:space="preserve">&lt;=90 </t>
  </si>
  <si>
    <t xml:space="preserve">&gt;90-&lt;100 </t>
  </si>
  <si>
    <t>&gt;100</t>
  </si>
  <si>
    <t>&lt;7%</t>
  </si>
  <si>
    <t>4-7%</t>
  </si>
  <si>
    <t>&lt;4%</t>
  </si>
  <si>
    <t>الدرجة الوظيفية:</t>
  </si>
  <si>
    <t>الرئيس المباشر:</t>
  </si>
  <si>
    <t>إسم الموظف:</t>
  </si>
  <si>
    <t>المسمى الوظيفي:</t>
  </si>
  <si>
    <t>الرقم الوظيفي:</t>
  </si>
  <si>
    <t>التصنيف:</t>
  </si>
  <si>
    <t>الإدارة:</t>
  </si>
  <si>
    <t>العتبات | Threshoulds</t>
  </si>
  <si>
    <t>صيغة القياس | Formula</t>
  </si>
  <si>
    <t>المستهدف | Target</t>
  </si>
  <si>
    <t>الوزن | Weight</t>
  </si>
  <si>
    <t>النتيجة | Result</t>
  </si>
  <si>
    <t>أخصائي أول - أعمال إدارية</t>
  </si>
  <si>
    <t>مدير عام الموارد البشرية</t>
  </si>
  <si>
    <t>الوظائف:</t>
  </si>
  <si>
    <t>إجمالي السمة | Theme Grand Total</t>
  </si>
  <si>
    <t>عمليات الموارد البشرية</t>
  </si>
  <si>
    <t>التوظيف</t>
  </si>
  <si>
    <t>إدارة الكفاءات</t>
  </si>
  <si>
    <t>% اكتمال الهيكل التنظيمي للموارد البشرية</t>
  </si>
  <si>
    <t>% اكتمال مصفوفة الصلاحيات لإدارة الموارد البشرية</t>
  </si>
  <si>
    <t>% اكتمال سياسات الموارد البشرية</t>
  </si>
  <si>
    <t>% اكتمال إجراءات الموارد البشرية</t>
  </si>
  <si>
    <t>% اكتمال واعتماد الهيكل التنظيمي للموارد البشرية</t>
  </si>
  <si>
    <t>(# العناصر المكتملة والمقدمة للاعتماد /اجمالي العناصر المطلوبة)*100</t>
  </si>
  <si>
    <t>(# السياسات المكتملة والمقدمة للاعتماد /اجمالي السياسات )*100</t>
  </si>
  <si>
    <t>(# الإجراءات المكتملة والمقدمة للاعتماد /اجمالي الإجراءات )*100</t>
  </si>
  <si>
    <t xml:space="preserve">#عمليات/خدمات الموارد البشرية التي تم اتمتتها </t>
  </si>
  <si>
    <t>(# العمليات او الخدمات المؤتمتة /اجمالي العمليات او الخدمات المطلوب أتمتتها )*100</t>
  </si>
  <si>
    <t>% التقارير المقدمة في الوقت المحدد</t>
  </si>
  <si>
    <t>(#التقارير التي تسليمها في الوقت المحدد /اجمالي التقرير المتوقع تسليمها)*100</t>
  </si>
  <si>
    <t># المبادرات الاستراتيجية المقترحة</t>
  </si>
  <si>
    <t># المبادرات الإستراتيجية المقترحة وفق الأهداف المتفق عليها</t>
  </si>
  <si>
    <t>الحوكمة</t>
  </si>
  <si>
    <t>% معدل التنوع</t>
  </si>
  <si>
    <t>متوسط معدل التنوع</t>
  </si>
  <si>
    <t># الوقت المستغرق لإغلاق الشاغر</t>
  </si>
  <si>
    <t xml:space="preserve">(الوقت المستغرق لإغلاق الشاغر 1+الوقت المستغرق لإغلاق الشاغر 2+..)/# الشواغر التي تم اغلاقها </t>
  </si>
  <si>
    <t>%الأوصاف الوظيفية المكتملة</t>
  </si>
  <si>
    <t>(#الاوصاف الوظيفية المكتملة/#الاوصاف الوظيفية لجميع الوظائف)*100</t>
  </si>
  <si>
    <t>$ تكلفة التوظيف لكل موظف</t>
  </si>
  <si>
    <t>إجمالي تكاليف التوظيف / # الموظفين الذين تم تعيينهم</t>
  </si>
  <si>
    <t>%عائد الإستثمار(ROI) من التدريب</t>
  </si>
  <si>
    <t>نتيجة الاستبيان</t>
  </si>
  <si>
    <t>% صافي نقاط الترويج (NPS)</t>
  </si>
  <si>
    <t>(# المروجين / # العملاء) * 100 - (# المنتقدون / # العملاء) * 100</t>
  </si>
  <si>
    <t>% معدل دوران الموظفين</t>
  </si>
  <si>
    <t>% رضا الموظفين</t>
  </si>
  <si>
    <t xml:space="preserve">% تطوير وتدريب الموظفين </t>
  </si>
  <si>
    <t>(# الدورات التدريبية المنفذة / # الدورات المخطط لها)*100</t>
  </si>
  <si>
    <t>%رضا الموظفين عن المنافع المقدمة</t>
  </si>
  <si>
    <t>% اندماج الموظفين</t>
  </si>
  <si>
    <t>مؤشر الأداء الرئيسي | KPI</t>
  </si>
  <si>
    <t>% معدل المشاركة في تقييم الأداء</t>
  </si>
  <si>
    <t>&lt;50%</t>
  </si>
  <si>
    <t>50-70%</t>
  </si>
  <si>
    <t>&gt;70%</t>
  </si>
  <si>
    <t>الدرجة الموزونة | Weighted Score</t>
  </si>
  <si>
    <t>الدرجة الموزونة للسمة |Theme Weighted Score</t>
  </si>
  <si>
    <t>علاقات الموارد البشرية</t>
  </si>
  <si>
    <t>السمة | Theme</t>
  </si>
  <si>
    <t>وزن السمة | Theme Weight</t>
  </si>
  <si>
    <t>(# الموظفين الذين تم تقييمهم / # الموظفين المؤهلين للتقييم)*100</t>
  </si>
  <si>
    <t>الموارد البشرية</t>
  </si>
  <si>
    <t>الإدارة</t>
  </si>
  <si>
    <t>الوظيفة</t>
  </si>
  <si>
    <t>مؤشر الأداء الرئيسي</t>
  </si>
  <si>
    <t>النتيجة</t>
  </si>
  <si>
    <t xml:space="preserve">الدرجة الموزونة </t>
  </si>
  <si>
    <t>إجمالي السمة</t>
  </si>
  <si>
    <t xml:space="preserve">الدرجة الموزونة للسمة </t>
  </si>
  <si>
    <t>السمة</t>
  </si>
  <si>
    <t>وزن السمة</t>
  </si>
  <si>
    <t>وزن المؤشر</t>
  </si>
  <si>
    <t>اجمالي الدرجة الموزونة للسمة</t>
  </si>
  <si>
    <t>اسم الموظف</t>
  </si>
  <si>
    <t>تسجيل النتائج</t>
  </si>
  <si>
    <t>العودة الى صفحة البداية</t>
  </si>
  <si>
    <t>الفترة</t>
  </si>
  <si>
    <t>2022-Q1</t>
  </si>
  <si>
    <t>2022-Q2</t>
  </si>
  <si>
    <t>2022-Q3</t>
  </si>
  <si>
    <t>2022-Q4</t>
  </si>
  <si>
    <t>2023-Q2</t>
  </si>
  <si>
    <t>2023-Q1</t>
  </si>
  <si>
    <t>2023-Q3</t>
  </si>
  <si>
    <t>2023-Q4</t>
  </si>
  <si>
    <t>الفترة:</t>
  </si>
  <si>
    <t>السنة:</t>
  </si>
  <si>
    <t>مشاهدة بطاقة المؤشر</t>
  </si>
  <si>
    <t>مشاهدة بطاقة نتائج المؤشر</t>
  </si>
  <si>
    <t>اجمالي النتيجة النهائية| Overall Result</t>
  </si>
  <si>
    <t xml:space="preserve">ماذا ترغب؟ </t>
  </si>
  <si>
    <t>فضلاُ اختر الوظيفة:</t>
  </si>
  <si>
    <t>فضلاُ اختر الإدارة:</t>
  </si>
  <si>
    <t>(# الموظفين المغادرين /متوسط # موظفي الشركة)*100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</si>
</sst>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Sakkal Majalla"/>
    </font>
    <font>
      <b/>
      <sz val="14"/>
      <color theme="0"/>
      <name val="Sakkal Majalla"/>
    </font>
    <font>
      <sz val="11"/>
      <color theme="1"/>
      <name val="Sakkal Majalla"/>
    </font>
    <font>
      <b/>
      <sz val="12"/>
      <color theme="0"/>
      <name val="Sakkal Majalla"/>
    </font>
    <font>
      <sz val="14"/>
      <color theme="1"/>
      <name val="Sakkal Majalla"/>
    </font>
    <font>
      <b/>
      <sz val="14"/>
      <color theme="1"/>
      <name val="Sakkal Majalla"/>
    </font>
    <font>
      <sz val="9"/>
      <color theme="1"/>
      <name val="Sakkal Majalla"/>
    </font>
    <font>
      <sz val="11"/>
      <color theme="1"/>
      <name val="Calibri"/>
      <family val="2"/>
      <scheme val="minor"/>
    </font>
    <font>
      <b/>
      <sz val="16"/>
      <color theme="1"/>
      <name val="Sakkal Majalla"/>
    </font>
    <font>
      <sz val="10"/>
      <color theme="0"/>
      <name val="Cairo"/>
    </font>
    <font>
      <sz val="10"/>
      <color theme="1"/>
      <name val="Calibri"/>
      <family val="2"/>
      <scheme val="minor"/>
    </font>
    <font>
      <sz val="12"/>
      <color theme="1"/>
      <name val="Cairo"/>
    </font>
    <font>
      <sz val="12"/>
      <name val="Sakkal Majalla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akkal Majalla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iro"/>
    </font>
    <font>
      <sz val="14"/>
      <color theme="0"/>
      <name val="Sakkal Majalla"/>
    </font>
    <font>
      <sz val="11"/>
      <color theme="0"/>
      <name val="Cairo"/>
    </font>
    <font>
      <sz val="8"/>
      <name val="Calibri"/>
      <family val="2"/>
      <scheme val="minor"/>
    </font>
    <font>
      <b/>
      <sz val="14"/>
      <color rgb="FF44546A"/>
      <name val="Sakkal Majalla"/>
    </font>
    <font>
      <b/>
      <sz val="18"/>
      <color theme="1"/>
      <name val="Sakkal Majalla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rgb="FF44546A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readingOrder="2"/>
    </xf>
    <xf numFmtId="0" fontId="1" fillId="2" borderId="0" xfId="0" applyFont="1" applyFill="1" applyAlignment="1">
      <alignment horizontal="right" vertical="center" readingOrder="2"/>
    </xf>
    <xf numFmtId="9" fontId="13" fillId="2" borderId="1" xfId="1" applyFont="1" applyFill="1" applyBorder="1" applyAlignment="1">
      <alignment horizontal="center" vertical="center"/>
    </xf>
    <xf numFmtId="9" fontId="13" fillId="2" borderId="0" xfId="1" applyFont="1" applyFill="1" applyBorder="1" applyAlignment="1">
      <alignment horizontal="center" vertical="center"/>
    </xf>
    <xf numFmtId="0" fontId="10" fillId="0" borderId="0" xfId="0" applyFont="1"/>
    <xf numFmtId="0" fontId="7" fillId="4" borderId="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0" fillId="8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9" fontId="1" fillId="2" borderId="15" xfId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 readingOrder="2"/>
    </xf>
    <xf numFmtId="0" fontId="1" fillId="3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3" fillId="0" borderId="5" xfId="2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2" borderId="17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vertical="center"/>
    </xf>
    <xf numFmtId="0" fontId="23" fillId="0" borderId="6" xfId="2" applyFont="1" applyFill="1" applyBorder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0" fillId="9" borderId="0" xfId="0" applyFont="1" applyFill="1" applyAlignment="1">
      <alignment horizontal="center" vertical="center"/>
    </xf>
    <xf numFmtId="0" fontId="14" fillId="0" borderId="0" xfId="0" applyFont="1"/>
    <xf numFmtId="0" fontId="25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0" fillId="9" borderId="0" xfId="2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readingOrder="2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right" vertical="center"/>
    </xf>
    <xf numFmtId="0" fontId="4" fillId="10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17" xfId="1" applyFont="1" applyFill="1" applyBorder="1" applyAlignment="1">
      <alignment horizontal="center" vertical="center"/>
    </xf>
    <xf numFmtId="9" fontId="1" fillId="2" borderId="18" xfId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44546A"/>
      <color rgb="FF005951"/>
      <color rgb="FFC6E0B4"/>
      <color rgb="FFFFC1C1"/>
      <color rgb="FFF3EAE1"/>
      <color rgb="FFC39A6B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&#1575;&#1604;&#1576;&#1583;&#1575;&#1610;&#1577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&#1575;&#1604;&#1576;&#1583;&#1575;&#1610;&#1577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&#1575;&#1604;&#1576;&#1583;&#1575;&#1610;&#1577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&#1575;&#1604;&#1576;&#1583;&#1575;&#1610;&#1577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76;&#1583;&#1575;&#1610;&#1577;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45720</xdr:rowOff>
    </xdr:from>
    <xdr:to>
      <xdr:col>7</xdr:col>
      <xdr:colOff>365760</xdr:colOff>
      <xdr:row>3</xdr:row>
      <xdr:rowOff>426720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6D095F-1D61-8E64-DB2D-EBEA7ACAE054}"/>
            </a:ext>
          </a:extLst>
        </xdr:cNvPr>
        <xdr:cNvSpPr txBox="1"/>
      </xdr:nvSpPr>
      <xdr:spPr>
        <a:xfrm>
          <a:off x="9983068680" y="594360"/>
          <a:ext cx="37871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>
              <a:ln>
                <a:noFill/>
              </a:ln>
              <a:solidFill>
                <a:srgbClr val="44546A"/>
              </a:solidFill>
              <a:latin typeface="Cairo" panose="00000500000000000000" pitchFamily="2" charset="-78"/>
              <a:cs typeface="Cairo" panose="00000500000000000000" pitchFamily="2" charset="-78"/>
            </a:rPr>
            <a:t>مكتبة</a:t>
          </a:r>
          <a:r>
            <a:rPr lang="ar-SA" sz="1600" b="1" baseline="0">
              <a:ln>
                <a:noFill/>
              </a:ln>
              <a:solidFill>
                <a:srgbClr val="44546A"/>
              </a:solidFill>
              <a:latin typeface="Cairo" panose="00000500000000000000" pitchFamily="2" charset="-78"/>
              <a:cs typeface="Cairo" panose="00000500000000000000" pitchFamily="2" charset="-78"/>
            </a:rPr>
            <a:t> مؤشرات الأداء الرئيسية</a:t>
          </a:r>
          <a:r>
            <a:rPr lang="en-US" sz="1600" b="1" baseline="0">
              <a:ln>
                <a:noFill/>
              </a:ln>
              <a:solidFill>
                <a:srgbClr val="44546A"/>
              </a:solidFill>
              <a:latin typeface="Cairo" panose="00000500000000000000" pitchFamily="2" charset="-78"/>
              <a:cs typeface="Cairo" panose="00000500000000000000" pitchFamily="2" charset="-78"/>
            </a:rPr>
            <a:t> </a:t>
          </a:r>
          <a:r>
            <a:rPr lang="ar-SA" sz="1600" b="1" baseline="0">
              <a:ln>
                <a:noFill/>
              </a:ln>
              <a:solidFill>
                <a:srgbClr val="44546A"/>
              </a:solidFill>
              <a:latin typeface="Cairo" panose="00000500000000000000" pitchFamily="2" charset="-78"/>
              <a:cs typeface="Cairo" panose="00000500000000000000" pitchFamily="2" charset="-78"/>
            </a:rPr>
            <a:t> </a:t>
          </a:r>
          <a:r>
            <a:rPr lang="ar-SA" sz="1600" b="1" baseline="0">
              <a:ln>
                <a:noFill/>
              </a:ln>
              <a:solidFill>
                <a:srgbClr val="C00000"/>
              </a:solidFill>
              <a:latin typeface="Cairo" panose="00000500000000000000" pitchFamily="2" charset="-78"/>
              <a:cs typeface="Cairo" panose="00000500000000000000" pitchFamily="2" charset="-78"/>
            </a:rPr>
            <a:t>(مثال)</a:t>
          </a:r>
          <a:endParaRPr lang="en-US" sz="1600" b="1">
            <a:ln>
              <a:noFill/>
            </a:ln>
            <a:solidFill>
              <a:srgbClr val="C00000"/>
            </a:solidFill>
            <a:latin typeface="Cairo" panose="00000500000000000000" pitchFamily="2" charset="-78"/>
            <a:cs typeface="Cairo" panose="00000500000000000000" pitchFamily="2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15241</xdr:rowOff>
    </xdr:from>
    <xdr:to>
      <xdr:col>3</xdr:col>
      <xdr:colOff>441960</xdr:colOff>
      <xdr:row>3</xdr:row>
      <xdr:rowOff>254475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B0288-E12B-B4BF-2BFB-5D71EE045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26" t="1857" r="2402" b="82683"/>
        <a:stretch/>
      </xdr:blipFill>
      <xdr:spPr bwMode="auto">
        <a:xfrm>
          <a:off x="9986147160" y="15241"/>
          <a:ext cx="2506980" cy="7878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160020</xdr:colOff>
      <xdr:row>5</xdr:row>
      <xdr:rowOff>0</xdr:rowOff>
    </xdr:from>
    <xdr:to>
      <xdr:col>13</xdr:col>
      <xdr:colOff>167640</xdr:colOff>
      <xdr:row>13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02FB4E-2CA1-4354-8D8C-745254F70D4F}"/>
            </a:ext>
          </a:extLst>
        </xdr:cNvPr>
        <xdr:cNvSpPr txBox="1"/>
      </xdr:nvSpPr>
      <xdr:spPr>
        <a:xfrm>
          <a:off x="9979593960" y="1371600"/>
          <a:ext cx="2811780" cy="2278380"/>
        </a:xfrm>
        <a:prstGeom prst="rect">
          <a:avLst/>
        </a:prstGeom>
        <a:noFill/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ar-SA" sz="2800" b="1">
              <a:ln>
                <a:noFill/>
              </a:ln>
              <a:solidFill>
                <a:srgbClr val="44546A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لمشاهدة المكتبة </a:t>
          </a:r>
          <a:r>
            <a:rPr lang="ar-SA" sz="2800" b="1">
              <a:ln>
                <a:noFill/>
              </a:ln>
              <a:solidFill>
                <a:srgbClr val="44546A"/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فضلاً اختر ادارة</a:t>
          </a:r>
          <a:r>
            <a:rPr lang="ar-SA" sz="2800" b="1" baseline="0">
              <a:ln>
                <a:noFill/>
              </a:ln>
              <a:solidFill>
                <a:srgbClr val="44546A"/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الموراد البشرية ووظيفة مدير عام الموارد البشرية </a:t>
          </a:r>
          <a:endParaRPr lang="en-US" sz="2800" b="1">
            <a:ln>
              <a:noFill/>
            </a:ln>
            <a:solidFill>
              <a:srgbClr val="C00000"/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55723</xdr:colOff>
      <xdr:row>0</xdr:row>
      <xdr:rowOff>324327</xdr:rowOff>
    </xdr:from>
    <xdr:to>
      <xdr:col>5</xdr:col>
      <xdr:colOff>626746</xdr:colOff>
      <xdr:row>3</xdr:row>
      <xdr:rowOff>21432</xdr:rowOff>
    </xdr:to>
    <xdr:pic>
      <xdr:nvPicPr>
        <xdr:cNvPr id="2" name="Graphic 1" descr="Hom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60E91E-96C6-4044-8AB4-F384EF8F9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83693519" y="324327"/>
          <a:ext cx="574833" cy="560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55723</xdr:colOff>
      <xdr:row>0</xdr:row>
      <xdr:rowOff>324327</xdr:rowOff>
    </xdr:from>
    <xdr:to>
      <xdr:col>5</xdr:col>
      <xdr:colOff>630556</xdr:colOff>
      <xdr:row>3</xdr:row>
      <xdr:rowOff>17622</xdr:rowOff>
    </xdr:to>
    <xdr:pic>
      <xdr:nvPicPr>
        <xdr:cNvPr id="2" name="Graphic 1" descr="Hom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FC1E5-B958-4AAF-AC17-E3A893C3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83697329" y="320517"/>
          <a:ext cx="567213" cy="567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885265</xdr:colOff>
      <xdr:row>0</xdr:row>
      <xdr:rowOff>315669</xdr:rowOff>
    </xdr:from>
    <xdr:to>
      <xdr:col>9</xdr:col>
      <xdr:colOff>1427713</xdr:colOff>
      <xdr:row>3</xdr:row>
      <xdr:rowOff>18489</xdr:rowOff>
    </xdr:to>
    <xdr:pic>
      <xdr:nvPicPr>
        <xdr:cNvPr id="3" name="Graphic 2" descr="Hom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5BDD35-5B6E-47B4-9E29-35CE0A0AE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08893723" y="315669"/>
          <a:ext cx="557688" cy="5768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885265</xdr:colOff>
      <xdr:row>0</xdr:row>
      <xdr:rowOff>315669</xdr:rowOff>
    </xdr:from>
    <xdr:to>
      <xdr:col>9</xdr:col>
      <xdr:colOff>1427713</xdr:colOff>
      <xdr:row>3</xdr:row>
      <xdr:rowOff>18489</xdr:rowOff>
    </xdr:to>
    <xdr:pic>
      <xdr:nvPicPr>
        <xdr:cNvPr id="2" name="Graphic 1" descr="Hom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EE908-DFB7-4F3E-90C2-5426186C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82288667" y="315669"/>
          <a:ext cx="542448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669215</xdr:colOff>
      <xdr:row>3</xdr:row>
      <xdr:rowOff>43803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672BF3-866C-4568-B5B7-BA0CB5901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26" t="1857" r="2402" b="82683"/>
        <a:stretch/>
      </xdr:blipFill>
      <xdr:spPr bwMode="auto">
        <a:xfrm>
          <a:off x="9993140079" y="0"/>
          <a:ext cx="2506980" cy="7878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681318</xdr:colOff>
      <xdr:row>1</xdr:row>
      <xdr:rowOff>134471</xdr:rowOff>
    </xdr:from>
    <xdr:to>
      <xdr:col>6</xdr:col>
      <xdr:colOff>1703294</xdr:colOff>
      <xdr:row>3</xdr:row>
      <xdr:rowOff>156883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A0DE27-6C8C-4BF1-B455-6ED85E21A223}"/>
            </a:ext>
          </a:extLst>
        </xdr:cNvPr>
        <xdr:cNvSpPr txBox="1"/>
      </xdr:nvSpPr>
      <xdr:spPr>
        <a:xfrm>
          <a:off x="9986252047" y="313765"/>
          <a:ext cx="3854823" cy="58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>
              <a:ln>
                <a:noFill/>
              </a:ln>
              <a:solidFill>
                <a:srgbClr val="44546A"/>
              </a:solidFill>
              <a:latin typeface="Cairo" panose="00000500000000000000" pitchFamily="2" charset="-78"/>
              <a:cs typeface="Cairo" panose="00000500000000000000" pitchFamily="2" charset="-78"/>
            </a:rPr>
            <a:t>تسجيل نتائج</a:t>
          </a:r>
          <a:r>
            <a:rPr lang="ar-SA" sz="1600" b="1" baseline="0">
              <a:ln>
                <a:noFill/>
              </a:ln>
              <a:solidFill>
                <a:srgbClr val="44546A"/>
              </a:solidFill>
              <a:latin typeface="Cairo" panose="00000500000000000000" pitchFamily="2" charset="-78"/>
              <a:cs typeface="Cairo" panose="00000500000000000000" pitchFamily="2" charset="-78"/>
            </a:rPr>
            <a:t> مؤشرات الأداء الرئيسية</a:t>
          </a:r>
          <a:endParaRPr lang="en-US" sz="1600" b="1">
            <a:ln>
              <a:noFill/>
            </a:ln>
            <a:solidFill>
              <a:srgbClr val="44546A"/>
            </a:solidFill>
            <a:latin typeface="Cairo" panose="00000500000000000000" pitchFamily="2" charset="-78"/>
            <a:cs typeface="Cairo" panose="00000500000000000000" pitchFamily="2" charset="-78"/>
          </a:endParaRPr>
        </a:p>
      </xdr:txBody>
    </xdr:sp>
    <xdr:clientData/>
  </xdr:twoCellAnchor>
  <xdr:twoCellAnchor editAs="oneCell">
    <xdr:from>
      <xdr:col>13</xdr:col>
      <xdr:colOff>539816</xdr:colOff>
      <xdr:row>1</xdr:row>
      <xdr:rowOff>1598</xdr:rowOff>
    </xdr:from>
    <xdr:to>
      <xdr:col>13</xdr:col>
      <xdr:colOff>1111622</xdr:colOff>
      <xdr:row>2</xdr:row>
      <xdr:rowOff>197224</xdr:rowOff>
    </xdr:to>
    <xdr:pic>
      <xdr:nvPicPr>
        <xdr:cNvPr id="4" name="Graphic 3" descr="Home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4B0113-3161-4A37-BECC-839A87F21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79752637" y="180892"/>
          <a:ext cx="571806" cy="527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4257-7E9A-4AE9-B805-22F30DE7D42C}">
  <sheetPr>
    <pageSetUpPr fitToPage="1"/>
  </sheetPr>
  <dimension ref="A1:M84"/>
  <sheetViews>
    <sheetView showGridLines="0" rightToLeft="1" tabSelected="1" zoomScaleNormal="100" zoomScalePageLayoutView="115" workbookViewId="0"/>
  </sheetViews>
  <sheetFormatPr defaultRowHeight="14.4" x14ac:dyDescent="0.3"/>
  <cols>
    <col min="1" max="1" width="1.77734375" customWidth="1"/>
    <col min="2" max="2" width="27.109375" customWidth="1"/>
    <col min="3" max="3" width="1.21875" customWidth="1"/>
    <col min="4" max="4" width="27.109375" customWidth="1"/>
    <col min="5" max="5" width="1.5546875" customWidth="1"/>
    <col min="6" max="6" width="27.109375" customWidth="1"/>
    <col min="7" max="7" width="1.5546875" customWidth="1"/>
    <col min="8" max="8" width="5.33203125" customWidth="1"/>
    <col min="11" max="11" width="8.88671875" style="54"/>
    <col min="12" max="12" width="8.88671875" style="27" hidden="1" customWidth="1"/>
    <col min="13" max="13" width="8.88671875" style="54" customWidth="1"/>
  </cols>
  <sheetData>
    <row r="1" spans="1:12" x14ac:dyDescent="0.3">
      <c r="D1" s="55"/>
      <c r="E1" s="55"/>
      <c r="F1" s="55"/>
    </row>
    <row r="2" spans="1:12" x14ac:dyDescent="0.3">
      <c r="D2" s="55"/>
      <c r="E2" s="55"/>
      <c r="F2" s="55"/>
    </row>
    <row r="3" spans="1:12" x14ac:dyDescent="0.3">
      <c r="D3" s="55"/>
      <c r="E3" s="55"/>
      <c r="F3" s="55"/>
      <c r="L3" s="27" t="str" cm="1">
        <f t="array" ref="L3:L4">_xlfn.UNIQUE(_xlfn.XLOOKUP(D6,الوظائف!A2:F2,الوظائف!A3:F11),,TRUE)</f>
        <v>مدير عام الموارد البشرية</v>
      </c>
    </row>
    <row r="4" spans="1:12" ht="43.2" customHeight="1" x14ac:dyDescent="0.3">
      <c r="L4" s="27" t="str">
        <v>أخصائي أول - أعمال إدارية</v>
      </c>
    </row>
    <row r="5" spans="1:12" ht="21.6" x14ac:dyDescent="0.65">
      <c r="B5" s="57" t="s">
        <v>116</v>
      </c>
      <c r="C5" s="57"/>
      <c r="D5" s="57"/>
    </row>
    <row r="6" spans="1:12" ht="30.6" customHeight="1" x14ac:dyDescent="0.9">
      <c r="B6" s="49" t="s">
        <v>28</v>
      </c>
      <c r="C6" s="50"/>
      <c r="D6" s="58" t="s">
        <v>85</v>
      </c>
      <c r="E6" s="58"/>
      <c r="F6" s="58"/>
    </row>
    <row r="7" spans="1:12" x14ac:dyDescent="0.3">
      <c r="B7" s="51"/>
      <c r="C7" s="51"/>
      <c r="D7" s="51"/>
      <c r="F7" s="51"/>
    </row>
    <row r="8" spans="1:12" ht="21.6" x14ac:dyDescent="0.65">
      <c r="B8" s="57" t="s">
        <v>115</v>
      </c>
      <c r="C8" s="57"/>
      <c r="D8" s="57"/>
    </row>
    <row r="9" spans="1:12" ht="30.6" customHeight="1" x14ac:dyDescent="0.9">
      <c r="B9" s="49" t="s">
        <v>36</v>
      </c>
      <c r="C9" s="50"/>
      <c r="D9" s="58" t="s">
        <v>35</v>
      </c>
      <c r="E9" s="58"/>
      <c r="F9" s="58"/>
    </row>
    <row r="10" spans="1:12" x14ac:dyDescent="0.3">
      <c r="B10" s="51"/>
      <c r="C10" s="51"/>
      <c r="D10" s="51"/>
      <c r="F10" s="51"/>
    </row>
    <row r="11" spans="1:12" ht="21.6" x14ac:dyDescent="0.65">
      <c r="B11" s="57" t="s">
        <v>114</v>
      </c>
      <c r="C11" s="57"/>
      <c r="D11" s="57"/>
    </row>
    <row r="12" spans="1:12" ht="9" customHeight="1" x14ac:dyDescent="0.3"/>
    <row r="13" spans="1:12" ht="24" customHeight="1" x14ac:dyDescent="0.3">
      <c r="B13" s="52" t="s">
        <v>111</v>
      </c>
      <c r="C13" s="27"/>
      <c r="D13" s="52" t="s">
        <v>112</v>
      </c>
      <c r="F13" s="59" t="s">
        <v>98</v>
      </c>
    </row>
    <row r="14" spans="1:12" ht="14.4" customHeight="1" x14ac:dyDescent="0.3">
      <c r="A14" s="27"/>
      <c r="B14" s="52" t="str">
        <f>D9</f>
        <v>مدير عام الموارد البشرية</v>
      </c>
      <c r="C14" s="27"/>
      <c r="D14" s="52" t="str">
        <f>"نتائج"&amp;" "&amp;B14</f>
        <v>نتائج مدير عام الموارد البشرية</v>
      </c>
      <c r="F14" s="59"/>
      <c r="G14" s="27"/>
      <c r="H14" s="27"/>
    </row>
    <row r="15" spans="1:12" ht="30" customHeight="1" x14ac:dyDescent="0.8">
      <c r="A15" s="27"/>
      <c r="B15" s="53"/>
      <c r="C15" s="53"/>
      <c r="D15" s="19"/>
      <c r="E15" s="27"/>
      <c r="F15" s="27"/>
      <c r="G15" s="27"/>
      <c r="H15" s="27"/>
    </row>
    <row r="16" spans="1:12" ht="22.8" customHeight="1" x14ac:dyDescent="0.3">
      <c r="A16" s="27"/>
      <c r="B16" s="56"/>
      <c r="C16" s="56"/>
      <c r="D16" s="56"/>
      <c r="E16" s="56"/>
      <c r="F16" s="56"/>
      <c r="G16" s="27"/>
      <c r="H16" s="27"/>
    </row>
    <row r="17" spans="1:8" ht="30.6" x14ac:dyDescent="1.05">
      <c r="A17" s="27"/>
      <c r="B17" s="27"/>
      <c r="C17" s="27"/>
      <c r="D17" s="28"/>
      <c r="E17" s="27"/>
      <c r="F17" s="27"/>
      <c r="G17" s="27"/>
      <c r="H17" s="27"/>
    </row>
    <row r="18" spans="1:8" ht="21.6" x14ac:dyDescent="0.65">
      <c r="A18" s="27"/>
      <c r="B18" s="27"/>
      <c r="C18" s="27"/>
      <c r="D18" s="29"/>
      <c r="E18" s="27"/>
      <c r="F18" s="27"/>
      <c r="G18" s="27"/>
      <c r="H18" s="27"/>
    </row>
    <row r="19" spans="1:8" ht="21.6" x14ac:dyDescent="0.65">
      <c r="A19" s="27"/>
      <c r="B19" s="27"/>
      <c r="C19" s="27"/>
      <c r="D19" s="29"/>
      <c r="E19" s="27"/>
      <c r="F19" s="27"/>
      <c r="G19" s="27"/>
      <c r="H19" s="27"/>
    </row>
    <row r="20" spans="1:8" ht="21.6" x14ac:dyDescent="0.65">
      <c r="A20" s="27"/>
      <c r="B20" s="27"/>
      <c r="C20" s="27"/>
      <c r="D20" s="29"/>
      <c r="E20" s="27"/>
      <c r="F20" s="27"/>
      <c r="G20" s="27"/>
      <c r="H20" s="27"/>
    </row>
    <row r="21" spans="1:8" ht="21.6" x14ac:dyDescent="0.65">
      <c r="A21" s="27"/>
      <c r="B21" s="27"/>
      <c r="C21" s="27"/>
      <c r="D21" s="29"/>
      <c r="E21" s="27"/>
      <c r="F21" s="27"/>
      <c r="G21" s="27"/>
      <c r="H21" s="27"/>
    </row>
    <row r="22" spans="1:8" ht="21.6" x14ac:dyDescent="0.65">
      <c r="A22" s="27"/>
      <c r="B22" s="27"/>
      <c r="C22" s="27"/>
      <c r="D22" s="29"/>
      <c r="E22" s="27"/>
      <c r="F22" s="27"/>
      <c r="G22" s="27"/>
      <c r="H22" s="27"/>
    </row>
    <row r="23" spans="1:8" ht="21.6" x14ac:dyDescent="0.65">
      <c r="A23" s="27"/>
      <c r="B23" s="27"/>
      <c r="C23" s="27"/>
      <c r="D23" s="29"/>
      <c r="E23" s="27"/>
      <c r="F23" s="27"/>
      <c r="G23" s="27"/>
      <c r="H23" s="27"/>
    </row>
    <row r="24" spans="1:8" ht="21.6" x14ac:dyDescent="0.65">
      <c r="A24" s="27"/>
      <c r="B24" s="27"/>
      <c r="C24" s="27"/>
      <c r="D24" s="29"/>
      <c r="E24" s="27"/>
      <c r="F24" s="27"/>
      <c r="G24" s="27"/>
      <c r="H24" s="27"/>
    </row>
    <row r="25" spans="1:8" x14ac:dyDescent="0.3">
      <c r="A25" s="27"/>
      <c r="B25" s="27"/>
      <c r="C25" s="27"/>
      <c r="D25" s="27"/>
      <c r="E25" s="27"/>
      <c r="F25" s="27"/>
      <c r="G25" s="27"/>
      <c r="H25" s="27"/>
    </row>
    <row r="26" spans="1:8" x14ac:dyDescent="0.3">
      <c r="A26" s="27"/>
      <c r="B26" s="27"/>
      <c r="C26" s="27"/>
      <c r="D26" s="27"/>
      <c r="E26" s="27"/>
      <c r="F26" s="27"/>
      <c r="G26" s="27"/>
      <c r="H26" s="27"/>
    </row>
    <row r="27" spans="1:8" x14ac:dyDescent="0.3">
      <c r="A27" s="27"/>
      <c r="B27" s="27"/>
      <c r="C27" s="27"/>
      <c r="D27" s="27"/>
      <c r="E27" s="27"/>
      <c r="F27" s="27"/>
      <c r="G27" s="27"/>
      <c r="H27" s="27"/>
    </row>
    <row r="28" spans="1:8" x14ac:dyDescent="0.3">
      <c r="A28" s="27"/>
      <c r="B28" s="27"/>
      <c r="C28" s="27"/>
      <c r="D28" s="27"/>
      <c r="E28" s="27"/>
      <c r="F28" s="27"/>
      <c r="G28" s="27"/>
      <c r="H28" s="27"/>
    </row>
    <row r="29" spans="1:8" x14ac:dyDescent="0.3">
      <c r="A29" s="27"/>
      <c r="B29" s="27"/>
      <c r="C29" s="27"/>
      <c r="D29" s="27"/>
      <c r="E29" s="27"/>
      <c r="F29" s="27"/>
      <c r="G29" s="27"/>
      <c r="H29" s="27"/>
    </row>
    <row r="30" spans="1:8" x14ac:dyDescent="0.3">
      <c r="A30" s="27"/>
      <c r="B30" s="27"/>
      <c r="C30" s="27"/>
      <c r="D30" s="27"/>
      <c r="E30" s="27"/>
      <c r="F30" s="27"/>
      <c r="G30" s="27"/>
      <c r="H30" s="27"/>
    </row>
    <row r="31" spans="1:8" x14ac:dyDescent="0.3">
      <c r="A31" s="27"/>
      <c r="B31" s="27"/>
      <c r="C31" s="27"/>
      <c r="D31" s="27"/>
      <c r="E31" s="27"/>
      <c r="F31" s="27"/>
      <c r="G31" s="27"/>
      <c r="H31" s="27"/>
    </row>
    <row r="32" spans="1:8" x14ac:dyDescent="0.3">
      <c r="A32" s="27"/>
      <c r="B32" s="27"/>
      <c r="C32" s="27"/>
      <c r="D32" s="27"/>
      <c r="E32" s="27"/>
      <c r="F32" s="27"/>
      <c r="G32" s="27"/>
      <c r="H32" s="27"/>
    </row>
    <row r="33" spans="1:8" x14ac:dyDescent="0.3">
      <c r="A33" s="27"/>
      <c r="B33" s="27"/>
      <c r="C33" s="27"/>
      <c r="D33" s="27"/>
      <c r="E33" s="27"/>
      <c r="F33" s="27"/>
      <c r="G33" s="27"/>
      <c r="H33" s="27"/>
    </row>
    <row r="34" spans="1:8" x14ac:dyDescent="0.3">
      <c r="A34" s="27"/>
      <c r="B34" s="27"/>
      <c r="C34" s="27"/>
      <c r="D34" s="27"/>
      <c r="E34" s="27"/>
      <c r="F34" s="27"/>
      <c r="G34" s="27"/>
      <c r="H34" s="27"/>
    </row>
    <row r="35" spans="1:8" x14ac:dyDescent="0.3">
      <c r="A35" s="27"/>
      <c r="B35" s="27"/>
      <c r="C35" s="27"/>
      <c r="D35" s="27"/>
      <c r="E35" s="27"/>
      <c r="F35" s="27"/>
      <c r="G35" s="27"/>
      <c r="H35" s="27"/>
    </row>
    <row r="36" spans="1:8" x14ac:dyDescent="0.3">
      <c r="A36" s="27"/>
      <c r="B36" s="27"/>
      <c r="C36" s="27"/>
      <c r="D36" s="27"/>
      <c r="E36" s="27"/>
      <c r="F36" s="27"/>
      <c r="G36" s="27"/>
      <c r="H36" s="27"/>
    </row>
    <row r="37" spans="1:8" x14ac:dyDescent="0.3">
      <c r="A37" s="27"/>
      <c r="B37" s="27"/>
      <c r="C37" s="27"/>
      <c r="D37" s="27"/>
      <c r="E37" s="27"/>
      <c r="F37" s="27"/>
      <c r="G37" s="27"/>
      <c r="H37" s="27"/>
    </row>
    <row r="38" spans="1:8" x14ac:dyDescent="0.3">
      <c r="A38" s="27"/>
      <c r="B38" s="27"/>
      <c r="C38" s="27"/>
      <c r="D38" s="27"/>
      <c r="E38" s="27"/>
      <c r="F38" s="27"/>
      <c r="G38" s="27"/>
      <c r="H38" s="27"/>
    </row>
    <row r="39" spans="1:8" x14ac:dyDescent="0.3">
      <c r="A39" s="27"/>
      <c r="B39" s="27"/>
      <c r="C39" s="27"/>
      <c r="D39" s="27"/>
      <c r="E39" s="27"/>
      <c r="F39" s="27"/>
      <c r="G39" s="27"/>
      <c r="H39" s="27"/>
    </row>
    <row r="40" spans="1:8" x14ac:dyDescent="0.3">
      <c r="A40" s="27"/>
      <c r="B40" s="27"/>
      <c r="C40" s="27"/>
      <c r="D40" s="27"/>
      <c r="E40" s="27"/>
      <c r="F40" s="27"/>
      <c r="G40" s="27"/>
      <c r="H40" s="27"/>
    </row>
    <row r="41" spans="1:8" x14ac:dyDescent="0.3">
      <c r="A41" s="27"/>
      <c r="B41" s="27"/>
      <c r="C41" s="27"/>
      <c r="D41" s="27"/>
      <c r="E41" s="27"/>
      <c r="F41" s="27"/>
      <c r="G41" s="27"/>
      <c r="H41" s="27"/>
    </row>
    <row r="42" spans="1:8" x14ac:dyDescent="0.3">
      <c r="A42" s="27"/>
      <c r="B42" s="27"/>
      <c r="C42" s="27"/>
      <c r="D42" s="27"/>
      <c r="E42" s="27"/>
      <c r="F42" s="27"/>
      <c r="G42" s="27"/>
      <c r="H42" s="27"/>
    </row>
    <row r="43" spans="1:8" x14ac:dyDescent="0.3">
      <c r="A43" s="27"/>
      <c r="B43" s="27"/>
      <c r="C43" s="27"/>
      <c r="D43" s="27"/>
      <c r="E43" s="27"/>
      <c r="F43" s="27"/>
      <c r="G43" s="27"/>
      <c r="H43" s="27"/>
    </row>
    <row r="44" spans="1:8" x14ac:dyDescent="0.3">
      <c r="A44" s="27"/>
      <c r="B44" s="27"/>
      <c r="C44" s="27"/>
      <c r="D44" s="27"/>
      <c r="E44" s="27"/>
      <c r="F44" s="27"/>
      <c r="G44" s="27"/>
      <c r="H44" s="27"/>
    </row>
    <row r="45" spans="1:8" x14ac:dyDescent="0.3">
      <c r="A45" s="27"/>
      <c r="B45" s="27"/>
      <c r="C45" s="27"/>
      <c r="D45" s="27"/>
      <c r="E45" s="27"/>
      <c r="F45" s="27"/>
      <c r="G45" s="27"/>
      <c r="H45" s="27"/>
    </row>
    <row r="46" spans="1:8" x14ac:dyDescent="0.3">
      <c r="A46" s="27"/>
      <c r="B46" s="27"/>
      <c r="C46" s="27"/>
      <c r="D46" s="27"/>
      <c r="E46" s="27"/>
      <c r="F46" s="27"/>
      <c r="G46" s="27"/>
      <c r="H46" s="27"/>
    </row>
    <row r="47" spans="1:8" x14ac:dyDescent="0.3">
      <c r="A47" s="27"/>
      <c r="B47" s="27"/>
      <c r="C47" s="27"/>
      <c r="D47" s="27"/>
      <c r="E47" s="27"/>
      <c r="F47" s="27"/>
      <c r="G47" s="27"/>
      <c r="H47" s="27"/>
    </row>
    <row r="48" spans="1:8" x14ac:dyDescent="0.3">
      <c r="A48" s="27"/>
      <c r="B48" s="27"/>
      <c r="C48" s="27"/>
      <c r="D48" s="27"/>
      <c r="E48" s="27"/>
      <c r="F48" s="27"/>
      <c r="G48" s="27"/>
      <c r="H48" s="27"/>
    </row>
    <row r="49" spans="1:8" x14ac:dyDescent="0.3">
      <c r="A49" s="27"/>
      <c r="B49" s="27"/>
      <c r="C49" s="27"/>
      <c r="D49" s="27"/>
      <c r="E49" s="27"/>
      <c r="F49" s="27"/>
      <c r="G49" s="27"/>
      <c r="H49" s="27"/>
    </row>
    <row r="50" spans="1:8" x14ac:dyDescent="0.3">
      <c r="A50" s="27"/>
      <c r="B50" s="27"/>
      <c r="C50" s="27"/>
      <c r="D50" s="27"/>
      <c r="E50" s="27"/>
      <c r="F50" s="27"/>
      <c r="G50" s="27"/>
      <c r="H50" s="27"/>
    </row>
    <row r="51" spans="1:8" x14ac:dyDescent="0.3">
      <c r="A51" s="27"/>
      <c r="B51" s="27"/>
      <c r="C51" s="27"/>
      <c r="D51" s="27"/>
      <c r="E51" s="27"/>
      <c r="F51" s="27"/>
      <c r="G51" s="27"/>
      <c r="H51" s="27"/>
    </row>
    <row r="52" spans="1:8" x14ac:dyDescent="0.3">
      <c r="A52" s="27"/>
      <c r="B52" s="27"/>
      <c r="C52" s="27"/>
      <c r="D52" s="27"/>
      <c r="E52" s="27"/>
      <c r="F52" s="27"/>
      <c r="G52" s="27"/>
      <c r="H52" s="27"/>
    </row>
    <row r="53" spans="1:8" x14ac:dyDescent="0.3">
      <c r="A53" s="27"/>
      <c r="B53" s="27"/>
      <c r="C53" s="27"/>
      <c r="D53" s="27"/>
      <c r="E53" s="27"/>
      <c r="F53" s="27"/>
      <c r="G53" s="27"/>
      <c r="H53" s="27"/>
    </row>
    <row r="54" spans="1:8" x14ac:dyDescent="0.3">
      <c r="A54" s="27"/>
      <c r="B54" s="27"/>
      <c r="C54" s="27"/>
      <c r="D54" s="27"/>
      <c r="E54" s="27"/>
      <c r="F54" s="27"/>
      <c r="G54" s="27"/>
      <c r="H54" s="27"/>
    </row>
    <row r="55" spans="1:8" x14ac:dyDescent="0.3">
      <c r="A55" s="27"/>
      <c r="B55" s="27"/>
      <c r="C55" s="27"/>
      <c r="D55" s="27"/>
      <c r="E55" s="27"/>
      <c r="F55" s="27"/>
      <c r="G55" s="27"/>
      <c r="H55" s="27"/>
    </row>
    <row r="56" spans="1:8" x14ac:dyDescent="0.3">
      <c r="A56" s="27"/>
      <c r="B56" s="27"/>
      <c r="C56" s="27"/>
      <c r="D56" s="27"/>
      <c r="E56" s="27"/>
      <c r="F56" s="27"/>
      <c r="G56" s="27"/>
      <c r="H56" s="27"/>
    </row>
    <row r="57" spans="1:8" x14ac:dyDescent="0.3">
      <c r="A57" s="27"/>
      <c r="B57" s="27"/>
      <c r="C57" s="27"/>
      <c r="D57" s="27"/>
      <c r="E57" s="27"/>
      <c r="F57" s="27"/>
      <c r="G57" s="27"/>
      <c r="H57" s="27"/>
    </row>
    <row r="58" spans="1:8" x14ac:dyDescent="0.3">
      <c r="A58" s="27"/>
      <c r="B58" s="27"/>
      <c r="C58" s="27"/>
      <c r="D58" s="27"/>
      <c r="E58" s="27"/>
      <c r="F58" s="27"/>
      <c r="G58" s="27"/>
      <c r="H58" s="27"/>
    </row>
    <row r="59" spans="1:8" x14ac:dyDescent="0.3">
      <c r="A59" s="27"/>
      <c r="B59" s="27"/>
      <c r="C59" s="27"/>
      <c r="D59" s="27"/>
      <c r="E59" s="27"/>
      <c r="F59" s="27"/>
      <c r="G59" s="27"/>
      <c r="H59" s="27"/>
    </row>
    <row r="60" spans="1:8" x14ac:dyDescent="0.3">
      <c r="A60" s="27"/>
      <c r="B60" s="27"/>
      <c r="C60" s="27"/>
      <c r="D60" s="27"/>
      <c r="E60" s="27"/>
      <c r="F60" s="27"/>
      <c r="G60" s="27"/>
      <c r="H60" s="27"/>
    </row>
    <row r="61" spans="1:8" x14ac:dyDescent="0.3">
      <c r="A61" s="27"/>
      <c r="B61" s="27"/>
      <c r="C61" s="27"/>
      <c r="D61" s="27"/>
      <c r="E61" s="27"/>
      <c r="F61" s="27"/>
      <c r="G61" s="27"/>
      <c r="H61" s="27"/>
    </row>
    <row r="62" spans="1:8" x14ac:dyDescent="0.3">
      <c r="A62" s="27"/>
      <c r="B62" s="27"/>
      <c r="C62" s="27"/>
      <c r="D62" s="27"/>
      <c r="E62" s="27"/>
      <c r="F62" s="27"/>
      <c r="G62" s="27"/>
      <c r="H62" s="27"/>
    </row>
    <row r="63" spans="1:8" x14ac:dyDescent="0.3">
      <c r="A63" s="27"/>
      <c r="B63" s="27"/>
      <c r="C63" s="27"/>
      <c r="D63" s="27"/>
      <c r="E63" s="27"/>
      <c r="F63" s="27"/>
      <c r="G63" s="27"/>
      <c r="H63" s="27"/>
    </row>
    <row r="64" spans="1:8" x14ac:dyDescent="0.3">
      <c r="A64" s="27"/>
      <c r="B64" s="27"/>
      <c r="C64" s="27"/>
      <c r="D64" s="27"/>
      <c r="E64" s="27"/>
      <c r="F64" s="27"/>
      <c r="G64" s="27"/>
      <c r="H64" s="27"/>
    </row>
    <row r="65" spans="1:8" x14ac:dyDescent="0.3">
      <c r="A65" s="27"/>
      <c r="B65" s="27"/>
      <c r="C65" s="27"/>
      <c r="D65" s="27"/>
      <c r="E65" s="27"/>
      <c r="F65" s="27"/>
      <c r="G65" s="27"/>
      <c r="H65" s="27"/>
    </row>
    <row r="66" spans="1:8" x14ac:dyDescent="0.3">
      <c r="A66" s="27"/>
      <c r="B66" s="27"/>
      <c r="C66" s="27"/>
      <c r="D66" s="27"/>
      <c r="E66" s="27"/>
      <c r="F66" s="27"/>
      <c r="G66" s="27"/>
      <c r="H66" s="27"/>
    </row>
    <row r="67" spans="1:8" x14ac:dyDescent="0.3">
      <c r="A67" s="27"/>
      <c r="B67" s="27"/>
      <c r="C67" s="27"/>
      <c r="D67" s="27"/>
      <c r="E67" s="27"/>
      <c r="F67" s="27"/>
      <c r="G67" s="27"/>
      <c r="H67" s="27"/>
    </row>
    <row r="68" spans="1:8" x14ac:dyDescent="0.3">
      <c r="A68" s="27"/>
      <c r="B68" s="27"/>
      <c r="C68" s="27"/>
      <c r="D68" s="27"/>
      <c r="E68" s="27"/>
      <c r="F68" s="27"/>
      <c r="G68" s="27"/>
      <c r="H68" s="27"/>
    </row>
    <row r="69" spans="1:8" x14ac:dyDescent="0.3">
      <c r="A69" s="27"/>
      <c r="B69" s="27"/>
      <c r="C69" s="27"/>
      <c r="D69" s="27"/>
      <c r="E69" s="27"/>
      <c r="F69" s="27"/>
      <c r="G69" s="27"/>
      <c r="H69" s="27"/>
    </row>
    <row r="70" spans="1:8" x14ac:dyDescent="0.3">
      <c r="A70" s="27"/>
      <c r="B70" s="27"/>
      <c r="C70" s="27"/>
      <c r="D70" s="27"/>
      <c r="E70" s="27"/>
      <c r="F70" s="27"/>
      <c r="G70" s="27"/>
      <c r="H70" s="27"/>
    </row>
    <row r="71" spans="1:8" x14ac:dyDescent="0.3">
      <c r="A71" s="27"/>
      <c r="B71" s="27"/>
      <c r="C71" s="27"/>
      <c r="D71" s="27"/>
      <c r="E71" s="27"/>
      <c r="F71" s="27"/>
      <c r="G71" s="27"/>
      <c r="H71" s="27"/>
    </row>
    <row r="72" spans="1:8" x14ac:dyDescent="0.3">
      <c r="A72" s="27"/>
      <c r="B72" s="27"/>
      <c r="C72" s="27"/>
      <c r="D72" s="27"/>
      <c r="E72" s="27"/>
      <c r="F72" s="27"/>
      <c r="G72" s="27"/>
      <c r="H72" s="27"/>
    </row>
    <row r="73" spans="1:8" x14ac:dyDescent="0.3">
      <c r="A73" s="27"/>
      <c r="B73" s="27"/>
      <c r="C73" s="27"/>
      <c r="D73" s="27"/>
      <c r="E73" s="27"/>
      <c r="F73" s="27"/>
      <c r="G73" s="27"/>
      <c r="H73" s="27"/>
    </row>
    <row r="74" spans="1:8" x14ac:dyDescent="0.3">
      <c r="A74" s="27"/>
      <c r="B74" s="27"/>
      <c r="C74" s="27"/>
      <c r="D74" s="27"/>
      <c r="E74" s="27"/>
      <c r="F74" s="27"/>
      <c r="G74" s="27"/>
      <c r="H74" s="27"/>
    </row>
    <row r="75" spans="1:8" x14ac:dyDescent="0.3">
      <c r="A75" s="27"/>
      <c r="B75" s="27"/>
      <c r="C75" s="27"/>
      <c r="D75" s="27"/>
      <c r="E75" s="27"/>
      <c r="F75" s="27"/>
      <c r="G75" s="27"/>
      <c r="H75" s="27"/>
    </row>
    <row r="76" spans="1:8" x14ac:dyDescent="0.3">
      <c r="A76" s="27"/>
      <c r="B76" s="27"/>
      <c r="C76" s="27"/>
      <c r="D76" s="27"/>
      <c r="E76" s="27"/>
      <c r="F76" s="27"/>
      <c r="G76" s="27"/>
      <c r="H76" s="27"/>
    </row>
    <row r="77" spans="1:8" x14ac:dyDescent="0.3">
      <c r="A77" s="27"/>
      <c r="B77" s="27"/>
      <c r="C77" s="27"/>
      <c r="D77" s="27"/>
      <c r="E77" s="27"/>
      <c r="F77" s="27"/>
      <c r="G77" s="27"/>
      <c r="H77" s="27"/>
    </row>
    <row r="78" spans="1:8" x14ac:dyDescent="0.3">
      <c r="A78" s="27"/>
      <c r="B78" s="27"/>
      <c r="C78" s="27"/>
      <c r="D78" s="27"/>
      <c r="E78" s="27"/>
      <c r="F78" s="27"/>
      <c r="G78" s="27"/>
      <c r="H78" s="27"/>
    </row>
    <row r="79" spans="1:8" x14ac:dyDescent="0.3">
      <c r="A79" s="27"/>
      <c r="B79" s="27"/>
      <c r="C79" s="27"/>
      <c r="D79" s="27"/>
      <c r="E79" s="27"/>
      <c r="F79" s="27"/>
      <c r="G79" s="27"/>
      <c r="H79" s="27"/>
    </row>
    <row r="80" spans="1:8" x14ac:dyDescent="0.3">
      <c r="A80" s="27"/>
      <c r="B80" s="27"/>
      <c r="C80" s="27"/>
      <c r="D80" s="27"/>
      <c r="E80" s="27"/>
      <c r="F80" s="27"/>
      <c r="G80" s="27"/>
      <c r="H80" s="27"/>
    </row>
    <row r="81" spans="1:8" x14ac:dyDescent="0.3">
      <c r="A81" s="27"/>
      <c r="B81" s="27"/>
      <c r="C81" s="27"/>
      <c r="D81" s="27"/>
      <c r="E81" s="27"/>
      <c r="F81" s="27"/>
      <c r="G81" s="27"/>
      <c r="H81" s="27"/>
    </row>
    <row r="82" spans="1:8" x14ac:dyDescent="0.3">
      <c r="A82" s="27"/>
      <c r="B82" s="27"/>
      <c r="C82" s="27"/>
      <c r="D82" s="27"/>
      <c r="E82" s="27"/>
      <c r="F82" s="27"/>
      <c r="G82" s="27"/>
      <c r="H82" s="27"/>
    </row>
    <row r="83" spans="1:8" x14ac:dyDescent="0.3">
      <c r="A83" s="27"/>
      <c r="B83" s="27"/>
      <c r="C83" s="27"/>
      <c r="D83" s="27"/>
      <c r="E83" s="27"/>
      <c r="F83" s="27"/>
      <c r="G83" s="27"/>
      <c r="H83" s="27"/>
    </row>
    <row r="84" spans="1:8" x14ac:dyDescent="0.3">
      <c r="A84" s="27"/>
      <c r="B84" s="27"/>
      <c r="C84" s="27"/>
      <c r="D84" s="27"/>
      <c r="E84" s="27"/>
      <c r="F84" s="27"/>
      <c r="G84" s="27"/>
      <c r="H84" s="27"/>
    </row>
  </sheetData>
  <mergeCells count="8">
    <mergeCell ref="D1:F3"/>
    <mergeCell ref="B16:F16"/>
    <mergeCell ref="B5:D5"/>
    <mergeCell ref="B8:D8"/>
    <mergeCell ref="B11:D11"/>
    <mergeCell ref="D6:F6"/>
    <mergeCell ref="D9:F9"/>
    <mergeCell ref="F13:F14"/>
  </mergeCells>
  <dataValidations count="1">
    <dataValidation type="list" allowBlank="1" showInputMessage="1" showErrorMessage="1" sqref="D9" xr:uid="{97D98FFC-B323-4662-9AA5-A1B54B4C1F7A}">
      <formula1>$L$3:$L$9</formula1>
    </dataValidation>
  </dataValidations>
  <hyperlinks>
    <hyperlink ref="D9" location="links" display="مدير عام الموارد البشرية" xr:uid="{AACFE16F-8132-40E5-AD95-9B1B7425DC30}"/>
    <hyperlink ref="B14" location="viewcard" display="viewcard" xr:uid="{AB267C38-18D3-47F6-A3A4-F5896B68BF58}"/>
    <hyperlink ref="D14" location="Viewresult" display="Viewresult" xr:uid="{D93A2F01-5BA0-4013-B878-DD39DDD682C6}"/>
    <hyperlink ref="F13:F14" location="'تسجيل النتائج'!A1" display="تسجيل النتائج" xr:uid="{A835675F-0EEF-4577-9F61-CC334409F473}"/>
  </hyperlinks>
  <printOptions horizontalCentered="1"/>
  <pageMargins left="0.7" right="0.7" top="1.36231884057971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F2618D-3C65-4E19-9E9B-0FA1D53164DB}">
          <x14:formula1>
            <xm:f>الوظائف!$A$2:$F$2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5407-97C7-4138-A637-DADDA87C0B93}">
  <dimension ref="A1:G305"/>
  <sheetViews>
    <sheetView showGridLines="0" rightToLeft="1" zoomScaleNormal="100" workbookViewId="0"/>
  </sheetViews>
  <sheetFormatPr defaultRowHeight="14.4" x14ac:dyDescent="0.3"/>
  <cols>
    <col min="1" max="1" width="17" bestFit="1" customWidth="1"/>
    <col min="2" max="2" width="33.109375" customWidth="1"/>
    <col min="3" max="3" width="17" customWidth="1"/>
    <col min="4" max="4" width="63.33203125" bestFit="1" customWidth="1"/>
    <col min="5" max="7" width="10.44140625" customWidth="1"/>
    <col min="8" max="8" width="1.21875" customWidth="1"/>
  </cols>
  <sheetData>
    <row r="1" spans="1:7" ht="26.4" customHeight="1" x14ac:dyDescent="0.3">
      <c r="A1" s="39" t="s">
        <v>25</v>
      </c>
      <c r="B1" s="65" t="s">
        <v>35</v>
      </c>
      <c r="C1" s="66"/>
      <c r="D1" s="66"/>
      <c r="E1" s="35"/>
      <c r="F1" s="35"/>
      <c r="G1" s="35"/>
    </row>
    <row r="2" spans="1:7" ht="21" customHeight="1" x14ac:dyDescent="0.3">
      <c r="A2" s="39" t="s">
        <v>26</v>
      </c>
      <c r="B2" s="4"/>
      <c r="C2" s="39" t="s">
        <v>24</v>
      </c>
      <c r="D2" s="34"/>
      <c r="E2" s="36"/>
      <c r="F2" s="36"/>
      <c r="G2" s="37"/>
    </row>
    <row r="3" spans="1:7" ht="21" customHeight="1" x14ac:dyDescent="0.3">
      <c r="A3" s="39" t="s">
        <v>22</v>
      </c>
      <c r="B3" s="4"/>
      <c r="C3" s="39" t="s">
        <v>27</v>
      </c>
      <c r="D3" s="34"/>
      <c r="E3" s="36"/>
      <c r="F3" s="36"/>
      <c r="G3" s="37"/>
    </row>
    <row r="4" spans="1:7" ht="21" customHeight="1" x14ac:dyDescent="0.3">
      <c r="A4" s="39" t="s">
        <v>23</v>
      </c>
      <c r="B4" s="4"/>
      <c r="C4" s="39" t="s">
        <v>28</v>
      </c>
      <c r="D4" s="34"/>
      <c r="E4" s="67" t="s">
        <v>99</v>
      </c>
      <c r="F4" s="67"/>
      <c r="G4" s="68"/>
    </row>
    <row r="5" spans="1:7" ht="9.6" customHeight="1" x14ac:dyDescent="0.3">
      <c r="A5" s="3"/>
      <c r="B5" s="3"/>
      <c r="C5" s="3"/>
      <c r="D5" s="3"/>
      <c r="E5" s="3"/>
      <c r="F5" s="3"/>
    </row>
    <row r="6" spans="1:7" ht="21.6" x14ac:dyDescent="0.3">
      <c r="A6" s="40" t="s">
        <v>82</v>
      </c>
      <c r="B6" s="60" t="s">
        <v>55</v>
      </c>
      <c r="C6" s="61"/>
      <c r="D6" s="62"/>
      <c r="E6" s="63" t="s">
        <v>83</v>
      </c>
      <c r="F6" s="64"/>
      <c r="G6" s="13">
        <v>0.2</v>
      </c>
    </row>
    <row r="7" spans="1:7" ht="18" x14ac:dyDescent="0.3">
      <c r="A7" s="40" t="s">
        <v>32</v>
      </c>
      <c r="B7" s="40" t="s">
        <v>74</v>
      </c>
      <c r="C7" s="40" t="s">
        <v>31</v>
      </c>
      <c r="D7" s="40" t="s">
        <v>30</v>
      </c>
      <c r="E7" s="69" t="s">
        <v>29</v>
      </c>
      <c r="F7" s="69"/>
      <c r="G7" s="69"/>
    </row>
    <row r="8" spans="1:7" ht="18" x14ac:dyDescent="0.3">
      <c r="A8" s="12">
        <v>0.25</v>
      </c>
      <c r="B8" s="15" t="s">
        <v>41</v>
      </c>
      <c r="C8" s="5">
        <v>1</v>
      </c>
      <c r="D8" s="15" t="s">
        <v>45</v>
      </c>
      <c r="E8" s="6" t="s">
        <v>6</v>
      </c>
      <c r="F8" s="7" t="s">
        <v>7</v>
      </c>
      <c r="G8" s="8" t="s">
        <v>8</v>
      </c>
    </row>
    <row r="9" spans="1:7" ht="18" x14ac:dyDescent="0.3">
      <c r="A9" s="12">
        <v>0.25</v>
      </c>
      <c r="B9" s="15" t="s">
        <v>42</v>
      </c>
      <c r="C9" s="5">
        <v>1</v>
      </c>
      <c r="D9" s="15" t="s">
        <v>46</v>
      </c>
      <c r="E9" s="6" t="s">
        <v>6</v>
      </c>
      <c r="F9" s="7" t="s">
        <v>7</v>
      </c>
      <c r="G9" s="8" t="s">
        <v>8</v>
      </c>
    </row>
    <row r="10" spans="1:7" ht="18" x14ac:dyDescent="0.3">
      <c r="A10" s="12">
        <v>0.25</v>
      </c>
      <c r="B10" s="15" t="s">
        <v>43</v>
      </c>
      <c r="C10" s="5">
        <v>1</v>
      </c>
      <c r="D10" s="15" t="s">
        <v>47</v>
      </c>
      <c r="E10" s="6" t="s">
        <v>6</v>
      </c>
      <c r="F10" s="7" t="s">
        <v>7</v>
      </c>
      <c r="G10" s="8" t="s">
        <v>8</v>
      </c>
    </row>
    <row r="11" spans="1:7" ht="18" x14ac:dyDescent="0.3">
      <c r="A11" s="12">
        <v>0.25</v>
      </c>
      <c r="B11" s="15" t="s">
        <v>44</v>
      </c>
      <c r="C11" s="5">
        <v>1</v>
      </c>
      <c r="D11" s="15" t="s">
        <v>48</v>
      </c>
      <c r="E11" s="6" t="s">
        <v>6</v>
      </c>
      <c r="F11" s="7" t="s">
        <v>7</v>
      </c>
      <c r="G11" s="8" t="s">
        <v>8</v>
      </c>
    </row>
    <row r="12" spans="1:7" ht="5.4" customHeight="1" x14ac:dyDescent="0.3"/>
    <row r="13" spans="1:7" ht="21.6" x14ac:dyDescent="0.3">
      <c r="A13" s="40" t="s">
        <v>82</v>
      </c>
      <c r="B13" s="60" t="s">
        <v>38</v>
      </c>
      <c r="C13" s="61"/>
      <c r="D13" s="62"/>
      <c r="E13" s="63" t="s">
        <v>83</v>
      </c>
      <c r="F13" s="64"/>
      <c r="G13" s="13">
        <v>0.25</v>
      </c>
    </row>
    <row r="14" spans="1:7" ht="18" x14ac:dyDescent="0.3">
      <c r="A14" s="40" t="s">
        <v>32</v>
      </c>
      <c r="B14" s="40" t="s">
        <v>74</v>
      </c>
      <c r="C14" s="40" t="s">
        <v>31</v>
      </c>
      <c r="D14" s="40" t="s">
        <v>30</v>
      </c>
      <c r="E14" s="69" t="s">
        <v>29</v>
      </c>
      <c r="F14" s="69"/>
      <c r="G14" s="69"/>
    </row>
    <row r="15" spans="1:7" ht="18" customHeight="1" x14ac:dyDescent="0.3">
      <c r="A15" s="17">
        <v>0.2</v>
      </c>
      <c r="B15" s="15" t="s">
        <v>49</v>
      </c>
      <c r="C15" s="5">
        <v>0.7</v>
      </c>
      <c r="D15" s="15" t="s">
        <v>50</v>
      </c>
      <c r="E15" s="6" t="s">
        <v>3</v>
      </c>
      <c r="F15" s="7" t="s">
        <v>4</v>
      </c>
      <c r="G15" s="8" t="s">
        <v>5</v>
      </c>
    </row>
    <row r="16" spans="1:7" ht="18" customHeight="1" x14ac:dyDescent="0.3">
      <c r="A16" s="17">
        <v>0.2</v>
      </c>
      <c r="B16" s="15" t="s">
        <v>51</v>
      </c>
      <c r="C16" s="5">
        <v>1</v>
      </c>
      <c r="D16" s="15" t="s">
        <v>52</v>
      </c>
      <c r="E16" s="6" t="s">
        <v>6</v>
      </c>
      <c r="F16" s="7" t="s">
        <v>7</v>
      </c>
      <c r="G16" s="8" t="s">
        <v>8</v>
      </c>
    </row>
    <row r="17" spans="1:7" ht="18" customHeight="1" x14ac:dyDescent="0.3">
      <c r="A17" s="18">
        <v>0.2</v>
      </c>
      <c r="B17" s="16" t="s">
        <v>53</v>
      </c>
      <c r="C17" s="5">
        <v>1</v>
      </c>
      <c r="D17" s="16" t="s">
        <v>54</v>
      </c>
      <c r="E17" s="6" t="s">
        <v>0</v>
      </c>
      <c r="F17" s="7" t="s">
        <v>1</v>
      </c>
      <c r="G17" s="8" t="s">
        <v>2</v>
      </c>
    </row>
    <row r="18" spans="1:7" ht="18" customHeight="1" x14ac:dyDescent="0.3">
      <c r="A18" s="17">
        <v>0.2</v>
      </c>
      <c r="B18" s="15" t="s">
        <v>56</v>
      </c>
      <c r="C18" s="5" t="s">
        <v>14</v>
      </c>
      <c r="D18" s="15" t="s">
        <v>57</v>
      </c>
      <c r="E18" s="10" t="s">
        <v>12</v>
      </c>
      <c r="F18" s="20" t="s">
        <v>13</v>
      </c>
      <c r="G18" s="11" t="s">
        <v>14</v>
      </c>
    </row>
    <row r="19" spans="1:7" ht="18" customHeight="1" x14ac:dyDescent="0.3">
      <c r="A19" s="17">
        <v>0.2</v>
      </c>
      <c r="B19" s="15" t="s">
        <v>60</v>
      </c>
      <c r="C19" s="5">
        <v>1</v>
      </c>
      <c r="D19" s="15" t="s">
        <v>61</v>
      </c>
      <c r="E19" s="6" t="s">
        <v>6</v>
      </c>
      <c r="F19" s="7" t="s">
        <v>7</v>
      </c>
      <c r="G19" s="8" t="s">
        <v>8</v>
      </c>
    </row>
    <row r="20" spans="1:7" ht="5.4" customHeight="1" x14ac:dyDescent="0.3"/>
    <row r="21" spans="1:7" ht="21.6" x14ac:dyDescent="0.3">
      <c r="A21" s="40" t="s">
        <v>82</v>
      </c>
      <c r="B21" s="60" t="s">
        <v>39</v>
      </c>
      <c r="C21" s="61"/>
      <c r="D21" s="62"/>
      <c r="E21" s="63" t="s">
        <v>83</v>
      </c>
      <c r="F21" s="64"/>
      <c r="G21" s="13">
        <v>0.15</v>
      </c>
    </row>
    <row r="22" spans="1:7" ht="18" x14ac:dyDescent="0.3">
      <c r="A22" s="40" t="s">
        <v>32</v>
      </c>
      <c r="B22" s="40" t="s">
        <v>74</v>
      </c>
      <c r="C22" s="40" t="s">
        <v>31</v>
      </c>
      <c r="D22" s="40" t="s">
        <v>30</v>
      </c>
      <c r="E22" s="69" t="s">
        <v>29</v>
      </c>
      <c r="F22" s="69"/>
      <c r="G22" s="69"/>
    </row>
    <row r="23" spans="1:7" ht="18" customHeight="1" x14ac:dyDescent="0.3">
      <c r="A23" s="12">
        <v>0.5</v>
      </c>
      <c r="B23" s="15" t="s">
        <v>58</v>
      </c>
      <c r="C23" s="1" t="s">
        <v>15</v>
      </c>
      <c r="D23" s="15" t="s">
        <v>59</v>
      </c>
      <c r="E23" s="6" t="s">
        <v>18</v>
      </c>
      <c r="F23" s="7" t="s">
        <v>17</v>
      </c>
      <c r="G23" s="8" t="s">
        <v>16</v>
      </c>
    </row>
    <row r="24" spans="1:7" ht="18" customHeight="1" x14ac:dyDescent="0.3">
      <c r="A24" s="12">
        <v>0.5</v>
      </c>
      <c r="B24" s="15" t="s">
        <v>62</v>
      </c>
      <c r="C24" s="5"/>
      <c r="D24" s="15" t="s">
        <v>63</v>
      </c>
      <c r="E24" s="6"/>
      <c r="F24" s="7"/>
      <c r="G24" s="8"/>
    </row>
    <row r="25" spans="1:7" ht="5.4" customHeight="1" x14ac:dyDescent="0.3"/>
    <row r="26" spans="1:7" ht="21.6" x14ac:dyDescent="0.3">
      <c r="A26" s="40" t="s">
        <v>82</v>
      </c>
      <c r="B26" s="60" t="s">
        <v>81</v>
      </c>
      <c r="C26" s="61"/>
      <c r="D26" s="62"/>
      <c r="E26" s="63" t="s">
        <v>83</v>
      </c>
      <c r="F26" s="64"/>
      <c r="G26" s="13">
        <v>0.2</v>
      </c>
    </row>
    <row r="27" spans="1:7" ht="18" x14ac:dyDescent="0.3">
      <c r="A27" s="40" t="s">
        <v>32</v>
      </c>
      <c r="B27" s="40" t="s">
        <v>74</v>
      </c>
      <c r="C27" s="40" t="s">
        <v>31</v>
      </c>
      <c r="D27" s="40" t="s">
        <v>30</v>
      </c>
      <c r="E27" s="69" t="s">
        <v>29</v>
      </c>
      <c r="F27" s="69"/>
      <c r="G27" s="69"/>
    </row>
    <row r="28" spans="1:7" ht="18" customHeight="1" x14ac:dyDescent="0.3">
      <c r="A28" s="12">
        <v>0.2</v>
      </c>
      <c r="B28" s="15" t="s">
        <v>68</v>
      </c>
      <c r="C28" s="5">
        <v>7.0000000000000007E-2</v>
      </c>
      <c r="D28" s="15" t="s">
        <v>117</v>
      </c>
      <c r="E28" s="6" t="s">
        <v>21</v>
      </c>
      <c r="F28" s="7" t="s">
        <v>20</v>
      </c>
      <c r="G28" s="8" t="s">
        <v>19</v>
      </c>
    </row>
    <row r="29" spans="1:7" ht="18" customHeight="1" x14ac:dyDescent="0.3">
      <c r="A29" s="12">
        <v>0.2</v>
      </c>
      <c r="B29" s="15" t="s">
        <v>69</v>
      </c>
      <c r="C29" s="5">
        <v>0.7</v>
      </c>
      <c r="D29" s="15" t="s">
        <v>65</v>
      </c>
      <c r="E29" s="6" t="s">
        <v>3</v>
      </c>
      <c r="F29" s="7" t="s">
        <v>4</v>
      </c>
      <c r="G29" s="8" t="s">
        <v>5</v>
      </c>
    </row>
    <row r="30" spans="1:7" ht="18" customHeight="1" x14ac:dyDescent="0.3">
      <c r="A30" s="12">
        <v>0.2</v>
      </c>
      <c r="B30" s="15" t="s">
        <v>72</v>
      </c>
      <c r="C30" s="5">
        <v>0.7</v>
      </c>
      <c r="D30" s="15" t="s">
        <v>65</v>
      </c>
      <c r="E30" s="6" t="s">
        <v>3</v>
      </c>
      <c r="F30" s="7" t="s">
        <v>4</v>
      </c>
      <c r="G30" s="8" t="s">
        <v>5</v>
      </c>
    </row>
    <row r="31" spans="1:7" ht="18" customHeight="1" x14ac:dyDescent="0.3">
      <c r="A31" s="12">
        <v>0.2</v>
      </c>
      <c r="B31" s="15" t="s">
        <v>73</v>
      </c>
      <c r="C31" s="5">
        <v>0.6</v>
      </c>
      <c r="D31" s="15" t="s">
        <v>65</v>
      </c>
      <c r="E31" s="6" t="s">
        <v>3</v>
      </c>
      <c r="F31" s="7" t="s">
        <v>4</v>
      </c>
      <c r="G31" s="8" t="s">
        <v>5</v>
      </c>
    </row>
    <row r="32" spans="1:7" ht="18" customHeight="1" x14ac:dyDescent="0.3">
      <c r="A32" s="12">
        <v>0.2</v>
      </c>
      <c r="B32" s="16" t="s">
        <v>66</v>
      </c>
      <c r="C32" s="5">
        <v>1</v>
      </c>
      <c r="D32" s="15" t="s">
        <v>67</v>
      </c>
      <c r="E32" s="6" t="s">
        <v>9</v>
      </c>
      <c r="F32" s="7" t="s">
        <v>10</v>
      </c>
      <c r="G32" s="8" t="s">
        <v>11</v>
      </c>
    </row>
    <row r="33" spans="1:7" ht="5.4" customHeight="1" x14ac:dyDescent="0.3"/>
    <row r="34" spans="1:7" ht="21.6" x14ac:dyDescent="0.3">
      <c r="A34" s="40" t="s">
        <v>82</v>
      </c>
      <c r="B34" s="60" t="s">
        <v>40</v>
      </c>
      <c r="C34" s="61"/>
      <c r="D34" s="62"/>
      <c r="E34" s="63" t="s">
        <v>83</v>
      </c>
      <c r="F34" s="64"/>
      <c r="G34" s="13">
        <v>0.2</v>
      </c>
    </row>
    <row r="35" spans="1:7" ht="18" x14ac:dyDescent="0.3">
      <c r="A35" s="40" t="s">
        <v>32</v>
      </c>
      <c r="B35" s="40" t="s">
        <v>74</v>
      </c>
      <c r="C35" s="40" t="s">
        <v>31</v>
      </c>
      <c r="D35" s="40" t="s">
        <v>30</v>
      </c>
      <c r="E35" s="69" t="s">
        <v>29</v>
      </c>
      <c r="F35" s="69"/>
      <c r="G35" s="69"/>
    </row>
    <row r="36" spans="1:7" ht="18" customHeight="1" x14ac:dyDescent="0.3">
      <c r="A36" s="12">
        <v>0.3</v>
      </c>
      <c r="B36" s="16" t="s">
        <v>64</v>
      </c>
      <c r="C36" s="5">
        <v>0.7</v>
      </c>
      <c r="D36" s="15" t="s">
        <v>65</v>
      </c>
      <c r="E36" s="6" t="s">
        <v>3</v>
      </c>
      <c r="F36" s="7" t="s">
        <v>4</v>
      </c>
      <c r="G36" s="8" t="s">
        <v>5</v>
      </c>
    </row>
    <row r="37" spans="1:7" ht="18" customHeight="1" x14ac:dyDescent="0.3">
      <c r="A37" s="12">
        <v>0.4</v>
      </c>
      <c r="B37" s="15" t="s">
        <v>70</v>
      </c>
      <c r="C37" s="5">
        <v>1</v>
      </c>
      <c r="D37" s="15" t="s">
        <v>71</v>
      </c>
      <c r="E37" s="6" t="s">
        <v>3</v>
      </c>
      <c r="F37" s="7" t="s">
        <v>4</v>
      </c>
      <c r="G37" s="8" t="s">
        <v>5</v>
      </c>
    </row>
    <row r="38" spans="1:7" ht="18" customHeight="1" x14ac:dyDescent="0.3">
      <c r="A38" s="12">
        <v>0.3</v>
      </c>
      <c r="B38" s="15" t="s">
        <v>75</v>
      </c>
      <c r="C38" s="5">
        <v>1</v>
      </c>
      <c r="D38" s="15" t="s">
        <v>84</v>
      </c>
      <c r="E38" s="6" t="s">
        <v>76</v>
      </c>
      <c r="F38" s="7" t="s">
        <v>77</v>
      </c>
      <c r="G38" s="8" t="s">
        <v>78</v>
      </c>
    </row>
    <row r="39" spans="1:7" ht="8.4" customHeight="1" x14ac:dyDescent="0.3">
      <c r="A39" s="3"/>
      <c r="B39" s="3"/>
      <c r="C39" s="3"/>
      <c r="D39" s="3"/>
      <c r="E39" s="3"/>
      <c r="F39" s="3"/>
    </row>
    <row r="40" spans="1:7" ht="18" x14ac:dyDescent="0.3">
      <c r="A40" s="3"/>
      <c r="B40" s="3"/>
      <c r="C40" s="3"/>
      <c r="D40" s="3"/>
      <c r="E40" s="3"/>
      <c r="F40" s="3"/>
    </row>
    <row r="41" spans="1:7" ht="18" x14ac:dyDescent="0.3">
      <c r="A41" s="3"/>
      <c r="B41" s="3"/>
      <c r="C41" s="3"/>
      <c r="D41" s="3"/>
      <c r="E41" s="3"/>
      <c r="F41" s="3"/>
    </row>
    <row r="42" spans="1:7" ht="18" x14ac:dyDescent="0.3">
      <c r="A42" s="3"/>
      <c r="B42" s="3"/>
      <c r="C42" s="3"/>
      <c r="D42" s="3"/>
      <c r="E42" s="3"/>
      <c r="F42" s="3"/>
    </row>
    <row r="43" spans="1:7" ht="18" x14ac:dyDescent="0.3">
      <c r="A43" s="3"/>
      <c r="B43" s="3"/>
      <c r="C43" s="3"/>
      <c r="D43" s="3"/>
      <c r="E43" s="3"/>
      <c r="F43" s="3"/>
    </row>
    <row r="44" spans="1:7" ht="18" x14ac:dyDescent="0.3">
      <c r="A44" s="3"/>
      <c r="B44" s="3"/>
      <c r="C44" s="3"/>
      <c r="D44" s="3"/>
      <c r="E44" s="3"/>
      <c r="F44" s="3"/>
    </row>
    <row r="45" spans="1:7" ht="18" x14ac:dyDescent="0.3">
      <c r="A45" s="3"/>
      <c r="B45" s="3"/>
      <c r="C45" s="3"/>
      <c r="D45" s="3"/>
      <c r="E45" s="3"/>
      <c r="F45" s="3"/>
    </row>
    <row r="46" spans="1:7" ht="18" x14ac:dyDescent="0.3">
      <c r="A46" s="3"/>
      <c r="B46" s="3"/>
      <c r="C46" s="3"/>
      <c r="D46" s="3"/>
      <c r="E46" s="3"/>
      <c r="F46" s="3"/>
    </row>
    <row r="47" spans="1:7" ht="18" x14ac:dyDescent="0.3">
      <c r="A47" s="3"/>
      <c r="B47" s="3"/>
      <c r="C47" s="3"/>
      <c r="D47" s="3"/>
      <c r="E47" s="3"/>
      <c r="F47" s="3"/>
    </row>
    <row r="48" spans="1:7" ht="18" x14ac:dyDescent="0.3">
      <c r="A48" s="3"/>
      <c r="B48" s="3"/>
      <c r="C48" s="3"/>
      <c r="D48" s="3"/>
      <c r="E48" s="3"/>
      <c r="F48" s="3"/>
    </row>
    <row r="49" spans="1:6" ht="18" x14ac:dyDescent="0.3">
      <c r="A49" s="3"/>
      <c r="B49" s="3"/>
      <c r="C49" s="3"/>
      <c r="D49" s="3"/>
      <c r="E49" s="3"/>
      <c r="F49" s="3"/>
    </row>
    <row r="50" spans="1:6" ht="18" x14ac:dyDescent="0.3">
      <c r="A50" s="3"/>
      <c r="B50" s="3"/>
      <c r="C50" s="3"/>
      <c r="D50" s="3"/>
      <c r="E50" s="3"/>
      <c r="F50" s="3"/>
    </row>
    <row r="51" spans="1:6" ht="18" x14ac:dyDescent="0.3">
      <c r="A51" s="3"/>
      <c r="B51" s="3"/>
      <c r="C51" s="3"/>
      <c r="D51" s="3"/>
      <c r="E51" s="3"/>
      <c r="F51" s="3"/>
    </row>
    <row r="52" spans="1:6" ht="18" x14ac:dyDescent="0.3">
      <c r="A52" s="3"/>
      <c r="B52" s="3"/>
      <c r="C52" s="3"/>
      <c r="D52" s="3"/>
      <c r="E52" s="3"/>
      <c r="F52" s="3"/>
    </row>
    <row r="53" spans="1:6" ht="18" x14ac:dyDescent="0.3">
      <c r="A53" s="3"/>
      <c r="B53" s="3"/>
      <c r="C53" s="3"/>
      <c r="D53" s="3"/>
      <c r="E53" s="3"/>
      <c r="F53" s="3"/>
    </row>
    <row r="54" spans="1:6" ht="18" x14ac:dyDescent="0.3">
      <c r="A54" s="3"/>
      <c r="B54" s="3"/>
      <c r="C54" s="3"/>
      <c r="D54" s="3"/>
      <c r="E54" s="3"/>
      <c r="F54" s="3"/>
    </row>
    <row r="55" spans="1:6" ht="18" x14ac:dyDescent="0.3">
      <c r="A55" s="3"/>
      <c r="B55" s="3"/>
      <c r="C55" s="3"/>
      <c r="D55" s="3"/>
      <c r="E55" s="3"/>
      <c r="F55" s="3"/>
    </row>
    <row r="56" spans="1:6" ht="18" x14ac:dyDescent="0.3">
      <c r="A56" s="3"/>
      <c r="B56" s="3"/>
      <c r="C56" s="3"/>
      <c r="D56" s="3"/>
      <c r="E56" s="3"/>
      <c r="F56" s="3"/>
    </row>
    <row r="57" spans="1:6" ht="18" x14ac:dyDescent="0.3">
      <c r="A57" s="3"/>
      <c r="B57" s="3"/>
      <c r="C57" s="3"/>
      <c r="D57" s="3"/>
      <c r="E57" s="3"/>
      <c r="F57" s="3"/>
    </row>
    <row r="58" spans="1:6" ht="18" x14ac:dyDescent="0.3">
      <c r="A58" s="3"/>
      <c r="B58" s="3"/>
      <c r="C58" s="3"/>
      <c r="D58" s="3"/>
      <c r="E58" s="3"/>
      <c r="F58" s="3"/>
    </row>
    <row r="59" spans="1:6" ht="18" x14ac:dyDescent="0.3">
      <c r="A59" s="3"/>
      <c r="B59" s="3"/>
      <c r="C59" s="3"/>
      <c r="D59" s="3"/>
      <c r="E59" s="3"/>
      <c r="F59" s="3"/>
    </row>
    <row r="60" spans="1:6" ht="18" x14ac:dyDescent="0.3">
      <c r="A60" s="3"/>
      <c r="B60" s="3"/>
      <c r="C60" s="3"/>
      <c r="D60" s="3"/>
      <c r="E60" s="3"/>
      <c r="F60" s="3"/>
    </row>
    <row r="61" spans="1:6" ht="18" x14ac:dyDescent="0.3">
      <c r="A61" s="3"/>
      <c r="B61" s="3"/>
      <c r="C61" s="3"/>
      <c r="D61" s="3"/>
      <c r="E61" s="3"/>
      <c r="F61" s="3"/>
    </row>
    <row r="62" spans="1:6" ht="18" x14ac:dyDescent="0.3">
      <c r="A62" s="3"/>
      <c r="B62" s="3"/>
      <c r="C62" s="3"/>
      <c r="D62" s="3"/>
      <c r="E62" s="3"/>
      <c r="F62" s="3"/>
    </row>
    <row r="63" spans="1:6" ht="18" x14ac:dyDescent="0.3">
      <c r="A63" s="3"/>
      <c r="B63" s="3"/>
      <c r="C63" s="3"/>
      <c r="D63" s="3"/>
      <c r="E63" s="3"/>
      <c r="F63" s="3"/>
    </row>
    <row r="64" spans="1:6" ht="18" x14ac:dyDescent="0.3">
      <c r="A64" s="3"/>
      <c r="B64" s="3"/>
      <c r="C64" s="3"/>
      <c r="D64" s="3"/>
      <c r="E64" s="3"/>
      <c r="F64" s="3"/>
    </row>
    <row r="65" spans="1:6" ht="18" x14ac:dyDescent="0.3">
      <c r="A65" s="3"/>
      <c r="B65" s="3"/>
      <c r="C65" s="3"/>
      <c r="D65" s="3"/>
      <c r="E65" s="3"/>
      <c r="F65" s="3"/>
    </row>
    <row r="66" spans="1:6" ht="18" x14ac:dyDescent="0.3">
      <c r="A66" s="3"/>
      <c r="B66" s="3"/>
      <c r="C66" s="3"/>
      <c r="D66" s="3"/>
      <c r="E66" s="3"/>
      <c r="F66" s="3"/>
    </row>
    <row r="67" spans="1:6" ht="18" x14ac:dyDescent="0.3">
      <c r="A67" s="3"/>
      <c r="B67" s="3"/>
      <c r="C67" s="3"/>
      <c r="D67" s="3"/>
      <c r="E67" s="3"/>
      <c r="F67" s="3"/>
    </row>
    <row r="68" spans="1:6" ht="18" x14ac:dyDescent="0.3">
      <c r="A68" s="3"/>
      <c r="B68" s="3"/>
      <c r="C68" s="3"/>
      <c r="D68" s="3"/>
      <c r="E68" s="3"/>
      <c r="F68" s="3"/>
    </row>
    <row r="69" spans="1:6" ht="18" x14ac:dyDescent="0.3">
      <c r="A69" s="3"/>
      <c r="B69" s="3"/>
      <c r="C69" s="3"/>
      <c r="D69" s="3"/>
      <c r="E69" s="3"/>
      <c r="F69" s="3"/>
    </row>
    <row r="70" spans="1:6" ht="18" x14ac:dyDescent="0.3">
      <c r="A70" s="3"/>
      <c r="B70" s="3"/>
      <c r="C70" s="3"/>
      <c r="D70" s="3"/>
      <c r="E70" s="3"/>
      <c r="F70" s="3"/>
    </row>
    <row r="71" spans="1:6" ht="18" x14ac:dyDescent="0.3">
      <c r="A71" s="3"/>
      <c r="B71" s="3"/>
      <c r="C71" s="3"/>
      <c r="D71" s="3"/>
      <c r="E71" s="3"/>
      <c r="F71" s="3"/>
    </row>
    <row r="72" spans="1:6" ht="18" x14ac:dyDescent="0.3">
      <c r="A72" s="3"/>
      <c r="B72" s="3"/>
      <c r="C72" s="3"/>
      <c r="D72" s="3"/>
      <c r="E72" s="3"/>
      <c r="F72" s="3"/>
    </row>
    <row r="73" spans="1:6" ht="18" x14ac:dyDescent="0.3">
      <c r="A73" s="3"/>
      <c r="B73" s="3"/>
      <c r="C73" s="3"/>
      <c r="D73" s="3"/>
      <c r="E73" s="3"/>
      <c r="F73" s="3"/>
    </row>
    <row r="74" spans="1:6" ht="18" x14ac:dyDescent="0.3">
      <c r="A74" s="3"/>
      <c r="B74" s="3"/>
      <c r="C74" s="3"/>
      <c r="D74" s="3"/>
      <c r="E74" s="3"/>
      <c r="F74" s="3"/>
    </row>
    <row r="75" spans="1:6" ht="18" x14ac:dyDescent="0.3">
      <c r="A75" s="3"/>
      <c r="B75" s="3"/>
      <c r="C75" s="3"/>
      <c r="D75" s="3"/>
      <c r="E75" s="3"/>
      <c r="F75" s="3"/>
    </row>
    <row r="76" spans="1:6" ht="18" x14ac:dyDescent="0.3">
      <c r="A76" s="3"/>
      <c r="B76" s="3"/>
      <c r="C76" s="3"/>
      <c r="D76" s="3"/>
      <c r="E76" s="3"/>
      <c r="F76" s="3"/>
    </row>
    <row r="77" spans="1:6" ht="18" x14ac:dyDescent="0.3">
      <c r="A77" s="3"/>
      <c r="B77" s="3"/>
      <c r="C77" s="3"/>
      <c r="D77" s="3"/>
      <c r="E77" s="3"/>
      <c r="F77" s="3"/>
    </row>
    <row r="78" spans="1:6" ht="18" x14ac:dyDescent="0.3">
      <c r="A78" s="3"/>
      <c r="B78" s="3"/>
      <c r="C78" s="3"/>
      <c r="D78" s="3"/>
      <c r="E78" s="3"/>
      <c r="F78" s="3"/>
    </row>
    <row r="79" spans="1:6" ht="18" x14ac:dyDescent="0.3">
      <c r="A79" s="3"/>
      <c r="B79" s="3"/>
      <c r="C79" s="3"/>
      <c r="D79" s="3"/>
      <c r="E79" s="3"/>
      <c r="F79" s="3"/>
    </row>
    <row r="80" spans="1:6" ht="18" x14ac:dyDescent="0.3">
      <c r="A80" s="3"/>
      <c r="B80" s="3"/>
      <c r="C80" s="3"/>
      <c r="D80" s="3"/>
      <c r="E80" s="3"/>
      <c r="F80" s="3"/>
    </row>
    <row r="81" spans="1:6" ht="18" x14ac:dyDescent="0.3">
      <c r="A81" s="3"/>
      <c r="B81" s="3"/>
      <c r="C81" s="3"/>
      <c r="D81" s="3"/>
      <c r="E81" s="3"/>
      <c r="F81" s="3"/>
    </row>
    <row r="82" spans="1:6" ht="18" x14ac:dyDescent="0.3">
      <c r="A82" s="3"/>
      <c r="B82" s="3"/>
      <c r="C82" s="3"/>
      <c r="D82" s="3"/>
      <c r="E82" s="3"/>
      <c r="F82" s="3"/>
    </row>
    <row r="83" spans="1:6" ht="18" x14ac:dyDescent="0.3">
      <c r="A83" s="3"/>
      <c r="B83" s="3"/>
      <c r="C83" s="3"/>
      <c r="D83" s="3"/>
      <c r="E83" s="3"/>
      <c r="F83" s="3"/>
    </row>
    <row r="84" spans="1:6" ht="18" x14ac:dyDescent="0.3">
      <c r="A84" s="3"/>
      <c r="B84" s="3"/>
      <c r="C84" s="3"/>
      <c r="D84" s="3"/>
      <c r="E84" s="3"/>
      <c r="F84" s="3"/>
    </row>
    <row r="85" spans="1:6" ht="18" x14ac:dyDescent="0.3">
      <c r="A85" s="3"/>
      <c r="B85" s="3"/>
      <c r="C85" s="3"/>
      <c r="D85" s="3"/>
      <c r="E85" s="3"/>
      <c r="F85" s="3"/>
    </row>
    <row r="86" spans="1:6" ht="18" x14ac:dyDescent="0.3">
      <c r="A86" s="3"/>
      <c r="B86" s="3"/>
      <c r="C86" s="3"/>
      <c r="D86" s="3"/>
      <c r="E86" s="3"/>
      <c r="F86" s="3"/>
    </row>
    <row r="87" spans="1:6" ht="18" x14ac:dyDescent="0.3">
      <c r="A87" s="3"/>
      <c r="B87" s="3"/>
      <c r="C87" s="3"/>
      <c r="D87" s="3"/>
      <c r="E87" s="3"/>
      <c r="F87" s="3"/>
    </row>
    <row r="88" spans="1:6" ht="18" x14ac:dyDescent="0.3">
      <c r="A88" s="3"/>
      <c r="B88" s="3"/>
      <c r="C88" s="3"/>
      <c r="D88" s="3"/>
      <c r="E88" s="3"/>
      <c r="F88" s="3"/>
    </row>
    <row r="89" spans="1:6" ht="18" x14ac:dyDescent="0.3">
      <c r="A89" s="3"/>
      <c r="B89" s="3"/>
      <c r="C89" s="3"/>
      <c r="D89" s="3"/>
      <c r="E89" s="3"/>
      <c r="F89" s="3"/>
    </row>
    <row r="90" spans="1:6" ht="18" x14ac:dyDescent="0.3">
      <c r="A90" s="3"/>
      <c r="B90" s="3"/>
      <c r="C90" s="3"/>
      <c r="D90" s="3"/>
      <c r="E90" s="3"/>
      <c r="F90" s="3"/>
    </row>
    <row r="91" spans="1:6" ht="18" x14ac:dyDescent="0.3">
      <c r="A91" s="3"/>
      <c r="B91" s="3"/>
      <c r="C91" s="3"/>
      <c r="D91" s="3"/>
      <c r="E91" s="3"/>
      <c r="F91" s="3"/>
    </row>
    <row r="92" spans="1:6" ht="18" x14ac:dyDescent="0.3">
      <c r="A92" s="3"/>
      <c r="B92" s="3"/>
      <c r="C92" s="3"/>
      <c r="D92" s="3"/>
      <c r="E92" s="3"/>
      <c r="F92" s="3"/>
    </row>
    <row r="93" spans="1:6" ht="18" x14ac:dyDescent="0.3">
      <c r="A93" s="3"/>
      <c r="B93" s="3"/>
      <c r="C93" s="3"/>
      <c r="D93" s="3"/>
      <c r="E93" s="3"/>
      <c r="F93" s="3"/>
    </row>
    <row r="94" spans="1:6" ht="18" x14ac:dyDescent="0.3">
      <c r="A94" s="3"/>
      <c r="B94" s="3"/>
      <c r="C94" s="3"/>
      <c r="D94" s="3"/>
      <c r="E94" s="3"/>
      <c r="F94" s="3"/>
    </row>
    <row r="95" spans="1:6" ht="18" x14ac:dyDescent="0.3">
      <c r="A95" s="3"/>
      <c r="B95" s="3"/>
      <c r="C95" s="3"/>
      <c r="D95" s="3"/>
      <c r="E95" s="3"/>
      <c r="F95" s="3"/>
    </row>
    <row r="96" spans="1:6" ht="18" x14ac:dyDescent="0.3">
      <c r="A96" s="3"/>
      <c r="B96" s="3"/>
      <c r="C96" s="3"/>
      <c r="D96" s="3"/>
      <c r="E96" s="3"/>
      <c r="F96" s="3"/>
    </row>
    <row r="97" spans="1:6" ht="18" x14ac:dyDescent="0.3">
      <c r="A97" s="3"/>
      <c r="B97" s="3"/>
      <c r="C97" s="3"/>
      <c r="D97" s="3"/>
      <c r="E97" s="3"/>
      <c r="F97" s="3"/>
    </row>
    <row r="98" spans="1:6" ht="18" x14ac:dyDescent="0.3">
      <c r="A98" s="3"/>
      <c r="B98" s="3"/>
      <c r="C98" s="3"/>
      <c r="D98" s="3"/>
      <c r="E98" s="3"/>
      <c r="F98" s="3"/>
    </row>
    <row r="99" spans="1:6" ht="18" x14ac:dyDescent="0.3">
      <c r="A99" s="3"/>
      <c r="B99" s="3"/>
      <c r="C99" s="3"/>
      <c r="D99" s="3"/>
      <c r="E99" s="3"/>
      <c r="F99" s="3"/>
    </row>
    <row r="100" spans="1:6" ht="18" x14ac:dyDescent="0.3">
      <c r="A100" s="3"/>
      <c r="B100" s="3"/>
      <c r="C100" s="3"/>
      <c r="D100" s="3"/>
      <c r="E100" s="3"/>
      <c r="F100" s="3"/>
    </row>
    <row r="101" spans="1:6" ht="18" x14ac:dyDescent="0.3">
      <c r="A101" s="3"/>
      <c r="B101" s="3"/>
      <c r="C101" s="3"/>
      <c r="D101" s="3"/>
      <c r="E101" s="3"/>
      <c r="F101" s="3"/>
    </row>
    <row r="102" spans="1:6" ht="18" x14ac:dyDescent="0.3">
      <c r="A102" s="3"/>
      <c r="B102" s="3"/>
      <c r="C102" s="3"/>
      <c r="D102" s="3"/>
      <c r="E102" s="3"/>
      <c r="F102" s="3"/>
    </row>
    <row r="103" spans="1:6" ht="18" x14ac:dyDescent="0.3">
      <c r="A103" s="3"/>
      <c r="B103" s="3"/>
      <c r="C103" s="3"/>
      <c r="D103" s="3"/>
      <c r="E103" s="3"/>
      <c r="F103" s="3"/>
    </row>
    <row r="104" spans="1:6" ht="18" x14ac:dyDescent="0.3">
      <c r="A104" s="3"/>
      <c r="B104" s="3"/>
      <c r="C104" s="3"/>
      <c r="D104" s="3"/>
      <c r="E104" s="3"/>
      <c r="F104" s="3"/>
    </row>
    <row r="105" spans="1:6" ht="18" x14ac:dyDescent="0.3">
      <c r="A105" s="3"/>
      <c r="B105" s="3"/>
      <c r="C105" s="3"/>
      <c r="D105" s="3"/>
      <c r="E105" s="3"/>
      <c r="F105" s="3"/>
    </row>
    <row r="106" spans="1:6" ht="18" x14ac:dyDescent="0.3">
      <c r="A106" s="3"/>
      <c r="B106" s="3"/>
      <c r="C106" s="3"/>
      <c r="D106" s="3"/>
      <c r="E106" s="3"/>
      <c r="F106" s="3"/>
    </row>
    <row r="107" spans="1:6" ht="18" x14ac:dyDescent="0.3">
      <c r="A107" s="3"/>
      <c r="B107" s="3"/>
      <c r="C107" s="3"/>
      <c r="D107" s="3"/>
      <c r="E107" s="3"/>
      <c r="F107" s="3"/>
    </row>
    <row r="108" spans="1:6" ht="18" x14ac:dyDescent="0.3">
      <c r="A108" s="3"/>
      <c r="B108" s="3"/>
      <c r="C108" s="3"/>
      <c r="D108" s="3"/>
      <c r="E108" s="3"/>
      <c r="F108" s="3"/>
    </row>
    <row r="109" spans="1:6" ht="18" x14ac:dyDescent="0.3">
      <c r="A109" s="3"/>
      <c r="B109" s="3"/>
      <c r="C109" s="3"/>
      <c r="D109" s="3"/>
      <c r="E109" s="3"/>
      <c r="F109" s="3"/>
    </row>
    <row r="110" spans="1:6" ht="18" x14ac:dyDescent="0.3">
      <c r="A110" s="3"/>
      <c r="B110" s="3"/>
      <c r="C110" s="3"/>
      <c r="D110" s="3"/>
      <c r="E110" s="3"/>
      <c r="F110" s="3"/>
    </row>
    <row r="111" spans="1:6" ht="18" x14ac:dyDescent="0.3">
      <c r="A111" s="3"/>
      <c r="B111" s="3"/>
      <c r="C111" s="3"/>
      <c r="D111" s="3"/>
      <c r="E111" s="3"/>
      <c r="F111" s="3"/>
    </row>
    <row r="112" spans="1:6" ht="18" x14ac:dyDescent="0.3">
      <c r="A112" s="3"/>
      <c r="B112" s="3"/>
      <c r="C112" s="3"/>
      <c r="D112" s="3"/>
      <c r="E112" s="3"/>
      <c r="F112" s="3"/>
    </row>
    <row r="113" spans="1:6" ht="18" x14ac:dyDescent="0.3">
      <c r="A113" s="3"/>
      <c r="B113" s="3"/>
      <c r="C113" s="3"/>
      <c r="D113" s="3"/>
      <c r="E113" s="3"/>
      <c r="F113" s="3"/>
    </row>
    <row r="114" spans="1:6" ht="18" x14ac:dyDescent="0.3">
      <c r="A114" s="3"/>
      <c r="B114" s="3"/>
      <c r="C114" s="3"/>
      <c r="D114" s="3"/>
      <c r="E114" s="3"/>
      <c r="F114" s="3"/>
    </row>
    <row r="115" spans="1:6" ht="18" x14ac:dyDescent="0.3">
      <c r="A115" s="3"/>
      <c r="B115" s="3"/>
      <c r="C115" s="3"/>
      <c r="D115" s="3"/>
      <c r="E115" s="3"/>
      <c r="F115" s="3"/>
    </row>
    <row r="116" spans="1:6" ht="18" x14ac:dyDescent="0.3">
      <c r="A116" s="3"/>
      <c r="B116" s="3"/>
      <c r="C116" s="3"/>
      <c r="D116" s="3"/>
      <c r="E116" s="3"/>
      <c r="F116" s="3"/>
    </row>
    <row r="117" spans="1:6" ht="18" x14ac:dyDescent="0.3">
      <c r="A117" s="3"/>
      <c r="B117" s="3"/>
      <c r="C117" s="3"/>
      <c r="D117" s="3"/>
      <c r="E117" s="3"/>
      <c r="F117" s="3"/>
    </row>
    <row r="118" spans="1:6" ht="18" x14ac:dyDescent="0.3">
      <c r="A118" s="3"/>
      <c r="B118" s="3"/>
      <c r="C118" s="3"/>
      <c r="D118" s="3"/>
      <c r="E118" s="3"/>
      <c r="F118" s="3"/>
    </row>
    <row r="119" spans="1:6" ht="18" x14ac:dyDescent="0.3">
      <c r="A119" s="3"/>
      <c r="B119" s="3"/>
      <c r="C119" s="3"/>
      <c r="D119" s="3"/>
      <c r="E119" s="3"/>
      <c r="F119" s="3"/>
    </row>
    <row r="120" spans="1:6" ht="18" x14ac:dyDescent="0.3">
      <c r="A120" s="3"/>
      <c r="B120" s="3"/>
      <c r="C120" s="3"/>
      <c r="D120" s="3"/>
      <c r="E120" s="3"/>
      <c r="F120" s="3"/>
    </row>
    <row r="121" spans="1:6" ht="18" x14ac:dyDescent="0.3">
      <c r="A121" s="3"/>
      <c r="B121" s="3"/>
      <c r="C121" s="3"/>
      <c r="D121" s="3"/>
      <c r="E121" s="3"/>
      <c r="F121" s="3"/>
    </row>
    <row r="122" spans="1:6" ht="18" x14ac:dyDescent="0.3">
      <c r="A122" s="3"/>
      <c r="B122" s="3"/>
      <c r="C122" s="3"/>
      <c r="D122" s="3"/>
      <c r="E122" s="3"/>
      <c r="F122" s="3"/>
    </row>
    <row r="123" spans="1:6" ht="18" x14ac:dyDescent="0.3">
      <c r="A123" s="3"/>
      <c r="B123" s="3"/>
      <c r="C123" s="3"/>
      <c r="D123" s="3"/>
      <c r="E123" s="3"/>
      <c r="F123" s="3"/>
    </row>
    <row r="124" spans="1:6" ht="18" x14ac:dyDescent="0.3">
      <c r="A124" s="3"/>
      <c r="B124" s="3"/>
      <c r="C124" s="3"/>
      <c r="D124" s="3"/>
      <c r="E124" s="3"/>
      <c r="F124" s="3"/>
    </row>
    <row r="125" spans="1:6" ht="18" x14ac:dyDescent="0.3">
      <c r="A125" s="3"/>
      <c r="B125" s="3"/>
      <c r="C125" s="3"/>
      <c r="D125" s="3"/>
      <c r="E125" s="3"/>
      <c r="F125" s="3"/>
    </row>
    <row r="126" spans="1:6" ht="18" x14ac:dyDescent="0.3">
      <c r="A126" s="3"/>
      <c r="B126" s="3"/>
      <c r="C126" s="3"/>
      <c r="D126" s="3"/>
      <c r="E126" s="3"/>
      <c r="F126" s="3"/>
    </row>
    <row r="127" spans="1:6" ht="18" x14ac:dyDescent="0.3">
      <c r="A127" s="3"/>
      <c r="B127" s="3"/>
      <c r="C127" s="3"/>
      <c r="D127" s="3"/>
      <c r="E127" s="3"/>
      <c r="F127" s="3"/>
    </row>
    <row r="128" spans="1:6" ht="18" x14ac:dyDescent="0.3">
      <c r="A128" s="3"/>
      <c r="B128" s="3"/>
      <c r="C128" s="3"/>
      <c r="D128" s="3"/>
      <c r="E128" s="3"/>
      <c r="F128" s="3"/>
    </row>
    <row r="129" spans="1:6" ht="18" x14ac:dyDescent="0.3">
      <c r="A129" s="3"/>
      <c r="B129" s="3"/>
      <c r="C129" s="3"/>
      <c r="D129" s="3"/>
      <c r="E129" s="3"/>
      <c r="F129" s="3"/>
    </row>
    <row r="130" spans="1:6" ht="18" x14ac:dyDescent="0.3">
      <c r="A130" s="3"/>
      <c r="B130" s="3"/>
      <c r="C130" s="3"/>
      <c r="D130" s="3"/>
      <c r="E130" s="3"/>
      <c r="F130" s="3"/>
    </row>
    <row r="131" spans="1:6" ht="18" x14ac:dyDescent="0.3">
      <c r="A131" s="3"/>
      <c r="B131" s="3"/>
      <c r="C131" s="3"/>
      <c r="D131" s="3"/>
      <c r="E131" s="3"/>
      <c r="F131" s="3"/>
    </row>
    <row r="132" spans="1:6" ht="18" x14ac:dyDescent="0.3">
      <c r="A132" s="3"/>
      <c r="B132" s="3"/>
      <c r="C132" s="3"/>
      <c r="D132" s="3"/>
      <c r="E132" s="3"/>
      <c r="F132" s="3"/>
    </row>
    <row r="133" spans="1:6" ht="18" x14ac:dyDescent="0.3">
      <c r="A133" s="3"/>
      <c r="B133" s="3"/>
      <c r="C133" s="3"/>
      <c r="D133" s="3"/>
      <c r="E133" s="3"/>
      <c r="F133" s="3"/>
    </row>
    <row r="134" spans="1:6" ht="18" x14ac:dyDescent="0.3">
      <c r="A134" s="3"/>
      <c r="B134" s="3"/>
      <c r="C134" s="3"/>
      <c r="D134" s="3"/>
      <c r="E134" s="3"/>
      <c r="F134" s="3"/>
    </row>
    <row r="135" spans="1:6" ht="18" x14ac:dyDescent="0.3">
      <c r="A135" s="3"/>
      <c r="B135" s="3"/>
      <c r="C135" s="3"/>
      <c r="D135" s="3"/>
      <c r="E135" s="3"/>
      <c r="F135" s="3"/>
    </row>
    <row r="136" spans="1:6" ht="18" x14ac:dyDescent="0.3">
      <c r="A136" s="3"/>
      <c r="B136" s="3"/>
      <c r="C136" s="3"/>
      <c r="D136" s="3"/>
      <c r="E136" s="3"/>
      <c r="F136" s="3"/>
    </row>
    <row r="137" spans="1:6" ht="18" x14ac:dyDescent="0.3">
      <c r="A137" s="3"/>
      <c r="B137" s="3"/>
      <c r="C137" s="3"/>
      <c r="D137" s="3"/>
      <c r="E137" s="3"/>
      <c r="F137" s="3"/>
    </row>
    <row r="138" spans="1:6" ht="18" x14ac:dyDescent="0.3">
      <c r="A138" s="3"/>
      <c r="B138" s="3"/>
      <c r="C138" s="3"/>
      <c r="D138" s="3"/>
      <c r="E138" s="3"/>
      <c r="F138" s="3"/>
    </row>
    <row r="139" spans="1:6" ht="18" x14ac:dyDescent="0.3">
      <c r="A139" s="3"/>
      <c r="B139" s="3"/>
      <c r="C139" s="3"/>
      <c r="D139" s="3"/>
      <c r="E139" s="3"/>
      <c r="F139" s="3"/>
    </row>
    <row r="140" spans="1:6" ht="18" x14ac:dyDescent="0.3">
      <c r="A140" s="3"/>
      <c r="B140" s="3"/>
      <c r="C140" s="3"/>
      <c r="D140" s="3"/>
      <c r="E140" s="3"/>
      <c r="F140" s="3"/>
    </row>
    <row r="141" spans="1:6" ht="18" x14ac:dyDescent="0.3">
      <c r="A141" s="3"/>
      <c r="B141" s="3"/>
      <c r="C141" s="3"/>
      <c r="D141" s="3"/>
      <c r="E141" s="3"/>
      <c r="F141" s="3"/>
    </row>
    <row r="142" spans="1:6" ht="18" x14ac:dyDescent="0.3">
      <c r="A142" s="3"/>
      <c r="B142" s="3"/>
      <c r="C142" s="3"/>
      <c r="D142" s="3"/>
      <c r="E142" s="3"/>
      <c r="F142" s="3"/>
    </row>
    <row r="143" spans="1:6" ht="18" x14ac:dyDescent="0.3">
      <c r="A143" s="3"/>
      <c r="B143" s="3"/>
      <c r="C143" s="3"/>
      <c r="D143" s="3"/>
      <c r="E143" s="3"/>
      <c r="F143" s="3"/>
    </row>
    <row r="144" spans="1:6" ht="18" x14ac:dyDescent="0.3">
      <c r="A144" s="3"/>
      <c r="B144" s="3"/>
      <c r="C144" s="3"/>
      <c r="D144" s="3"/>
      <c r="E144" s="3"/>
      <c r="F144" s="3"/>
    </row>
    <row r="145" spans="1:6" ht="18" x14ac:dyDescent="0.3">
      <c r="A145" s="3"/>
      <c r="B145" s="3"/>
      <c r="C145" s="3"/>
      <c r="D145" s="3"/>
      <c r="E145" s="3"/>
      <c r="F145" s="3"/>
    </row>
    <row r="146" spans="1:6" ht="18" x14ac:dyDescent="0.3">
      <c r="A146" s="3"/>
      <c r="B146" s="3"/>
      <c r="C146" s="3"/>
      <c r="D146" s="3"/>
      <c r="E146" s="3"/>
      <c r="F146" s="3"/>
    </row>
    <row r="147" spans="1:6" ht="18" x14ac:dyDescent="0.3">
      <c r="A147" s="3"/>
      <c r="B147" s="3"/>
      <c r="C147" s="3"/>
      <c r="D147" s="3"/>
      <c r="E147" s="3"/>
      <c r="F147" s="3"/>
    </row>
    <row r="148" spans="1:6" ht="18" x14ac:dyDescent="0.3">
      <c r="A148" s="3"/>
      <c r="B148" s="3"/>
      <c r="C148" s="3"/>
      <c r="D148" s="3"/>
      <c r="E148" s="3"/>
      <c r="F148" s="3"/>
    </row>
    <row r="149" spans="1:6" ht="18" x14ac:dyDescent="0.3">
      <c r="A149" s="3"/>
      <c r="B149" s="3"/>
      <c r="C149" s="3"/>
      <c r="D149" s="3"/>
      <c r="E149" s="3"/>
      <c r="F149" s="3"/>
    </row>
    <row r="150" spans="1:6" ht="18" x14ac:dyDescent="0.3">
      <c r="A150" s="3"/>
      <c r="B150" s="3"/>
      <c r="C150" s="3"/>
      <c r="D150" s="3"/>
      <c r="E150" s="3"/>
      <c r="F150" s="3"/>
    </row>
    <row r="151" spans="1:6" ht="18" x14ac:dyDescent="0.3">
      <c r="A151" s="3"/>
      <c r="B151" s="3"/>
      <c r="C151" s="3"/>
      <c r="D151" s="3"/>
      <c r="E151" s="3"/>
      <c r="F151" s="3"/>
    </row>
    <row r="152" spans="1:6" ht="18" x14ac:dyDescent="0.3">
      <c r="A152" s="3"/>
      <c r="B152" s="3"/>
      <c r="C152" s="3"/>
      <c r="D152" s="3"/>
      <c r="E152" s="3"/>
      <c r="F152" s="3"/>
    </row>
    <row r="153" spans="1:6" ht="18" x14ac:dyDescent="0.3">
      <c r="A153" s="3"/>
      <c r="B153" s="3"/>
      <c r="C153" s="3"/>
      <c r="D153" s="3"/>
      <c r="E153" s="3"/>
      <c r="F153" s="3"/>
    </row>
    <row r="154" spans="1:6" ht="18" x14ac:dyDescent="0.3">
      <c r="A154" s="3"/>
      <c r="B154" s="3"/>
      <c r="C154" s="3"/>
      <c r="D154" s="3"/>
      <c r="E154" s="3"/>
      <c r="F154" s="3"/>
    </row>
    <row r="155" spans="1:6" ht="18" x14ac:dyDescent="0.3">
      <c r="A155" s="3"/>
      <c r="B155" s="3"/>
      <c r="C155" s="3"/>
      <c r="D155" s="3"/>
      <c r="E155" s="3"/>
      <c r="F155" s="3"/>
    </row>
    <row r="156" spans="1:6" ht="18" x14ac:dyDescent="0.3">
      <c r="A156" s="3"/>
      <c r="B156" s="3"/>
      <c r="C156" s="3"/>
      <c r="D156" s="3"/>
      <c r="E156" s="3"/>
      <c r="F156" s="3"/>
    </row>
    <row r="157" spans="1:6" ht="18" x14ac:dyDescent="0.3">
      <c r="A157" s="3"/>
      <c r="B157" s="3"/>
      <c r="C157" s="3"/>
      <c r="D157" s="3"/>
      <c r="E157" s="3"/>
      <c r="F157" s="3"/>
    </row>
    <row r="158" spans="1:6" ht="18" x14ac:dyDescent="0.3">
      <c r="A158" s="3"/>
      <c r="B158" s="3"/>
      <c r="C158" s="3"/>
      <c r="D158" s="3"/>
      <c r="E158" s="3"/>
      <c r="F158" s="3"/>
    </row>
    <row r="159" spans="1:6" ht="18" x14ac:dyDescent="0.3">
      <c r="A159" s="3"/>
      <c r="B159" s="3"/>
      <c r="C159" s="3"/>
      <c r="D159" s="3"/>
      <c r="E159" s="3"/>
      <c r="F159" s="3"/>
    </row>
    <row r="160" spans="1:6" ht="18" x14ac:dyDescent="0.3">
      <c r="A160" s="3"/>
      <c r="B160" s="3"/>
      <c r="C160" s="3"/>
      <c r="D160" s="3"/>
      <c r="E160" s="3"/>
      <c r="F160" s="3"/>
    </row>
    <row r="161" spans="1:6" ht="18" x14ac:dyDescent="0.3">
      <c r="A161" s="3"/>
      <c r="B161" s="3"/>
      <c r="C161" s="3"/>
      <c r="D161" s="3"/>
      <c r="E161" s="3"/>
      <c r="F161" s="3"/>
    </row>
    <row r="162" spans="1:6" ht="18" x14ac:dyDescent="0.3">
      <c r="A162" s="3"/>
      <c r="B162" s="3"/>
      <c r="C162" s="3"/>
      <c r="D162" s="3"/>
      <c r="E162" s="3"/>
      <c r="F162" s="3"/>
    </row>
    <row r="163" spans="1:6" ht="18" x14ac:dyDescent="0.3">
      <c r="A163" s="3"/>
      <c r="B163" s="3"/>
      <c r="C163" s="3"/>
      <c r="D163" s="3"/>
      <c r="E163" s="3"/>
      <c r="F163" s="3"/>
    </row>
    <row r="164" spans="1:6" ht="18" x14ac:dyDescent="0.3">
      <c r="A164" s="3"/>
      <c r="B164" s="3"/>
      <c r="C164" s="3"/>
      <c r="D164" s="3"/>
      <c r="E164" s="3"/>
      <c r="F164" s="3"/>
    </row>
    <row r="165" spans="1:6" ht="18" x14ac:dyDescent="0.3">
      <c r="A165" s="3"/>
      <c r="B165" s="3"/>
      <c r="C165" s="3"/>
      <c r="D165" s="3"/>
      <c r="E165" s="3"/>
      <c r="F165" s="3"/>
    </row>
    <row r="166" spans="1:6" ht="18" x14ac:dyDescent="0.3">
      <c r="A166" s="3"/>
      <c r="B166" s="3"/>
      <c r="C166" s="3"/>
      <c r="D166" s="3"/>
      <c r="E166" s="3"/>
      <c r="F166" s="3"/>
    </row>
    <row r="167" spans="1:6" ht="18" x14ac:dyDescent="0.3">
      <c r="A167" s="3"/>
      <c r="B167" s="3"/>
      <c r="C167" s="3"/>
      <c r="D167" s="3"/>
      <c r="E167" s="3"/>
      <c r="F167" s="3"/>
    </row>
    <row r="168" spans="1:6" ht="18" x14ac:dyDescent="0.3">
      <c r="A168" s="3"/>
      <c r="B168" s="3"/>
      <c r="C168" s="3"/>
      <c r="D168" s="3"/>
      <c r="E168" s="3"/>
      <c r="F168" s="3"/>
    </row>
    <row r="169" spans="1:6" ht="18" x14ac:dyDescent="0.3">
      <c r="A169" s="3"/>
      <c r="B169" s="3"/>
      <c r="C169" s="3"/>
      <c r="D169" s="3"/>
      <c r="E169" s="3"/>
      <c r="F169" s="3"/>
    </row>
    <row r="170" spans="1:6" ht="18" x14ac:dyDescent="0.3">
      <c r="A170" s="3"/>
      <c r="B170" s="3"/>
      <c r="C170" s="3"/>
      <c r="D170" s="3"/>
      <c r="E170" s="3"/>
      <c r="F170" s="3"/>
    </row>
    <row r="171" spans="1:6" ht="18" x14ac:dyDescent="0.3">
      <c r="A171" s="3"/>
      <c r="B171" s="3"/>
      <c r="C171" s="3"/>
      <c r="D171" s="3"/>
      <c r="E171" s="3"/>
      <c r="F171" s="3"/>
    </row>
    <row r="172" spans="1:6" ht="18" x14ac:dyDescent="0.3">
      <c r="A172" s="3"/>
      <c r="B172" s="3"/>
      <c r="C172" s="3"/>
      <c r="D172" s="3"/>
      <c r="E172" s="3"/>
      <c r="F172" s="3"/>
    </row>
    <row r="173" spans="1:6" ht="18" x14ac:dyDescent="0.3">
      <c r="A173" s="3"/>
      <c r="B173" s="3"/>
      <c r="C173" s="3"/>
      <c r="D173" s="3"/>
      <c r="E173" s="3"/>
      <c r="F173" s="3"/>
    </row>
    <row r="174" spans="1:6" ht="18" x14ac:dyDescent="0.3">
      <c r="A174" s="3"/>
      <c r="B174" s="3"/>
      <c r="C174" s="3"/>
      <c r="D174" s="3"/>
      <c r="E174" s="3"/>
      <c r="F174" s="3"/>
    </row>
    <row r="175" spans="1:6" ht="18" x14ac:dyDescent="0.3">
      <c r="A175" s="3"/>
      <c r="B175" s="3"/>
      <c r="C175" s="3"/>
      <c r="D175" s="3"/>
      <c r="E175" s="3"/>
      <c r="F175" s="3"/>
    </row>
    <row r="176" spans="1:6" ht="18" x14ac:dyDescent="0.3">
      <c r="A176" s="3"/>
      <c r="B176" s="3"/>
      <c r="C176" s="3"/>
      <c r="D176" s="3"/>
      <c r="E176" s="3"/>
      <c r="F176" s="3"/>
    </row>
    <row r="177" spans="1:6" ht="18" x14ac:dyDescent="0.3">
      <c r="A177" s="3"/>
      <c r="B177" s="3"/>
      <c r="C177" s="3"/>
      <c r="D177" s="3"/>
      <c r="E177" s="3"/>
      <c r="F177" s="3"/>
    </row>
    <row r="178" spans="1:6" ht="18" x14ac:dyDescent="0.3">
      <c r="A178" s="3"/>
      <c r="B178" s="3"/>
      <c r="C178" s="3"/>
      <c r="D178" s="3"/>
      <c r="E178" s="3"/>
      <c r="F178" s="3"/>
    </row>
    <row r="179" spans="1:6" ht="18" x14ac:dyDescent="0.3">
      <c r="A179" s="3"/>
      <c r="B179" s="3"/>
      <c r="C179" s="3"/>
      <c r="D179" s="3"/>
      <c r="E179" s="3"/>
      <c r="F179" s="3"/>
    </row>
    <row r="180" spans="1:6" ht="18" x14ac:dyDescent="0.3">
      <c r="A180" s="3"/>
      <c r="B180" s="3"/>
      <c r="C180" s="3"/>
      <c r="D180" s="3"/>
      <c r="E180" s="3"/>
      <c r="F180" s="3"/>
    </row>
    <row r="181" spans="1:6" ht="18" x14ac:dyDescent="0.3">
      <c r="A181" s="3"/>
      <c r="B181" s="3"/>
      <c r="C181" s="3"/>
      <c r="D181" s="3"/>
      <c r="E181" s="3"/>
      <c r="F181" s="3"/>
    </row>
    <row r="182" spans="1:6" ht="18" x14ac:dyDescent="0.3">
      <c r="A182" s="3"/>
      <c r="B182" s="3"/>
      <c r="C182" s="3"/>
      <c r="D182" s="3"/>
      <c r="E182" s="3"/>
      <c r="F182" s="3"/>
    </row>
    <row r="183" spans="1:6" ht="18" x14ac:dyDescent="0.3">
      <c r="A183" s="3"/>
      <c r="B183" s="3"/>
      <c r="C183" s="3"/>
      <c r="D183" s="3"/>
      <c r="E183" s="3"/>
      <c r="F183" s="3"/>
    </row>
    <row r="184" spans="1:6" ht="18" x14ac:dyDescent="0.3">
      <c r="A184" s="3"/>
      <c r="B184" s="3"/>
      <c r="C184" s="3"/>
      <c r="D184" s="3"/>
      <c r="E184" s="3"/>
      <c r="F184" s="3"/>
    </row>
    <row r="185" spans="1:6" ht="18" x14ac:dyDescent="0.3">
      <c r="A185" s="3"/>
      <c r="B185" s="3"/>
      <c r="C185" s="3"/>
      <c r="D185" s="3"/>
      <c r="E185" s="3"/>
      <c r="F185" s="3"/>
    </row>
    <row r="186" spans="1:6" ht="18" x14ac:dyDescent="0.3">
      <c r="A186" s="3"/>
      <c r="B186" s="3"/>
      <c r="C186" s="3"/>
      <c r="D186" s="3"/>
      <c r="E186" s="3"/>
      <c r="F186" s="3"/>
    </row>
    <row r="187" spans="1:6" ht="18" x14ac:dyDescent="0.3">
      <c r="A187" s="3"/>
      <c r="B187" s="3"/>
      <c r="C187" s="3"/>
      <c r="D187" s="3"/>
      <c r="E187" s="3"/>
      <c r="F187" s="3"/>
    </row>
    <row r="188" spans="1:6" ht="18" x14ac:dyDescent="0.3">
      <c r="A188" s="3"/>
      <c r="B188" s="3"/>
      <c r="C188" s="3"/>
      <c r="D188" s="3"/>
      <c r="E188" s="3"/>
      <c r="F188" s="3"/>
    </row>
    <row r="189" spans="1:6" ht="18" x14ac:dyDescent="0.3">
      <c r="A189" s="3"/>
      <c r="B189" s="3"/>
      <c r="C189" s="3"/>
      <c r="D189" s="3"/>
      <c r="E189" s="3"/>
      <c r="F189" s="3"/>
    </row>
    <row r="190" spans="1:6" ht="18" x14ac:dyDescent="0.3">
      <c r="A190" s="3"/>
      <c r="B190" s="3"/>
      <c r="C190" s="3"/>
      <c r="D190" s="3"/>
      <c r="E190" s="3"/>
      <c r="F190" s="3"/>
    </row>
    <row r="191" spans="1:6" ht="18" x14ac:dyDescent="0.3">
      <c r="A191" s="3"/>
      <c r="B191" s="3"/>
      <c r="C191" s="3"/>
      <c r="D191" s="3"/>
      <c r="E191" s="3"/>
      <c r="F191" s="3"/>
    </row>
    <row r="192" spans="1:6" ht="18" x14ac:dyDescent="0.3">
      <c r="A192" s="3"/>
      <c r="B192" s="3"/>
      <c r="C192" s="3"/>
      <c r="D192" s="3"/>
      <c r="E192" s="3"/>
      <c r="F192" s="3"/>
    </row>
    <row r="193" spans="1:6" ht="18" x14ac:dyDescent="0.3">
      <c r="A193" s="3"/>
      <c r="B193" s="3"/>
      <c r="C193" s="3"/>
      <c r="D193" s="3"/>
      <c r="E193" s="3"/>
      <c r="F193" s="3"/>
    </row>
    <row r="194" spans="1:6" ht="18" x14ac:dyDescent="0.3">
      <c r="A194" s="3"/>
      <c r="B194" s="3"/>
      <c r="C194" s="3"/>
      <c r="D194" s="3"/>
      <c r="E194" s="3"/>
      <c r="F194" s="3"/>
    </row>
    <row r="195" spans="1:6" ht="18" x14ac:dyDescent="0.3">
      <c r="A195" s="3"/>
      <c r="B195" s="3"/>
      <c r="C195" s="3"/>
      <c r="D195" s="3"/>
      <c r="E195" s="3"/>
      <c r="F195" s="3"/>
    </row>
    <row r="196" spans="1:6" ht="18" x14ac:dyDescent="0.3">
      <c r="A196" s="3"/>
      <c r="B196" s="3"/>
      <c r="C196" s="3"/>
      <c r="D196" s="3"/>
      <c r="E196" s="3"/>
      <c r="F196" s="3"/>
    </row>
    <row r="197" spans="1:6" ht="18" x14ac:dyDescent="0.3">
      <c r="A197" s="3"/>
      <c r="B197" s="3"/>
      <c r="C197" s="3"/>
      <c r="D197" s="3"/>
      <c r="E197" s="3"/>
      <c r="F197" s="3"/>
    </row>
    <row r="198" spans="1:6" ht="18" x14ac:dyDescent="0.3">
      <c r="A198" s="3"/>
      <c r="B198" s="3"/>
      <c r="C198" s="3"/>
      <c r="D198" s="3"/>
      <c r="E198" s="3"/>
      <c r="F198" s="3"/>
    </row>
    <row r="199" spans="1:6" ht="18" x14ac:dyDescent="0.3">
      <c r="A199" s="3"/>
      <c r="B199" s="3"/>
      <c r="C199" s="3"/>
      <c r="D199" s="3"/>
      <c r="E199" s="3"/>
      <c r="F199" s="3"/>
    </row>
    <row r="200" spans="1:6" ht="18" x14ac:dyDescent="0.3">
      <c r="A200" s="3"/>
      <c r="B200" s="3"/>
      <c r="C200" s="3"/>
      <c r="D200" s="3"/>
      <c r="E200" s="3"/>
      <c r="F200" s="3"/>
    </row>
    <row r="201" spans="1:6" ht="18" x14ac:dyDescent="0.3">
      <c r="A201" s="3"/>
      <c r="B201" s="3"/>
      <c r="C201" s="3"/>
      <c r="D201" s="3"/>
      <c r="E201" s="3"/>
      <c r="F201" s="3"/>
    </row>
    <row r="202" spans="1:6" ht="18" x14ac:dyDescent="0.3">
      <c r="A202" s="3"/>
      <c r="B202" s="3"/>
      <c r="C202" s="3"/>
      <c r="D202" s="3"/>
      <c r="E202" s="3"/>
      <c r="F202" s="3"/>
    </row>
    <row r="203" spans="1:6" ht="18" x14ac:dyDescent="0.3">
      <c r="A203" s="3"/>
      <c r="B203" s="3"/>
      <c r="C203" s="3"/>
      <c r="D203" s="3"/>
      <c r="E203" s="3"/>
      <c r="F203" s="3"/>
    </row>
    <row r="204" spans="1:6" ht="18" x14ac:dyDescent="0.3">
      <c r="A204" s="3"/>
      <c r="B204" s="3"/>
      <c r="C204" s="3"/>
      <c r="D204" s="3"/>
      <c r="E204" s="3"/>
      <c r="F204" s="3"/>
    </row>
    <row r="205" spans="1:6" ht="18" x14ac:dyDescent="0.3">
      <c r="A205" s="3"/>
      <c r="B205" s="3"/>
      <c r="C205" s="3"/>
      <c r="D205" s="3"/>
      <c r="E205" s="3"/>
      <c r="F205" s="3"/>
    </row>
    <row r="206" spans="1:6" ht="18" x14ac:dyDescent="0.3">
      <c r="A206" s="3"/>
      <c r="B206" s="3"/>
      <c r="C206" s="3"/>
      <c r="D206" s="3"/>
      <c r="E206" s="3"/>
      <c r="F206" s="3"/>
    </row>
    <row r="207" spans="1:6" ht="18" x14ac:dyDescent="0.3">
      <c r="A207" s="3"/>
      <c r="B207" s="3"/>
      <c r="C207" s="3"/>
      <c r="D207" s="3"/>
      <c r="E207" s="3"/>
      <c r="F207" s="3"/>
    </row>
    <row r="208" spans="1:6" ht="18" x14ac:dyDescent="0.3">
      <c r="A208" s="3"/>
      <c r="B208" s="3"/>
      <c r="C208" s="3"/>
      <c r="D208" s="3"/>
      <c r="E208" s="3"/>
      <c r="F208" s="3"/>
    </row>
    <row r="209" spans="1:6" ht="18" x14ac:dyDescent="0.3">
      <c r="A209" s="3"/>
      <c r="B209" s="3"/>
      <c r="C209" s="3"/>
      <c r="D209" s="3"/>
      <c r="E209" s="3"/>
      <c r="F209" s="3"/>
    </row>
    <row r="210" spans="1:6" ht="18" x14ac:dyDescent="0.3">
      <c r="A210" s="3"/>
      <c r="B210" s="3"/>
      <c r="C210" s="3"/>
      <c r="D210" s="3"/>
      <c r="E210" s="3"/>
      <c r="F210" s="3"/>
    </row>
    <row r="211" spans="1:6" ht="18" x14ac:dyDescent="0.3">
      <c r="A211" s="3"/>
      <c r="B211" s="3"/>
      <c r="C211" s="3"/>
      <c r="D211" s="3"/>
      <c r="E211" s="3"/>
      <c r="F211" s="3"/>
    </row>
    <row r="212" spans="1:6" ht="18" x14ac:dyDescent="0.3">
      <c r="A212" s="3"/>
      <c r="B212" s="3"/>
      <c r="C212" s="3"/>
      <c r="D212" s="3"/>
      <c r="E212" s="3"/>
      <c r="F212" s="3"/>
    </row>
    <row r="213" spans="1:6" ht="18" x14ac:dyDescent="0.3">
      <c r="A213" s="3"/>
      <c r="B213" s="3"/>
      <c r="C213" s="3"/>
      <c r="D213" s="3"/>
      <c r="E213" s="3"/>
      <c r="F213" s="3"/>
    </row>
    <row r="214" spans="1:6" ht="18" x14ac:dyDescent="0.3">
      <c r="A214" s="3"/>
      <c r="B214" s="3"/>
      <c r="C214" s="3"/>
      <c r="D214" s="3"/>
      <c r="E214" s="3"/>
      <c r="F214" s="3"/>
    </row>
    <row r="215" spans="1:6" ht="18" x14ac:dyDescent="0.3">
      <c r="A215" s="3"/>
      <c r="B215" s="3"/>
      <c r="C215" s="3"/>
      <c r="D215" s="3"/>
      <c r="E215" s="3"/>
      <c r="F215" s="3"/>
    </row>
    <row r="216" spans="1:6" ht="18" x14ac:dyDescent="0.3">
      <c r="A216" s="3"/>
      <c r="B216" s="3"/>
      <c r="C216" s="3"/>
      <c r="D216" s="3"/>
      <c r="E216" s="3"/>
      <c r="F216" s="3"/>
    </row>
    <row r="217" spans="1:6" ht="18" x14ac:dyDescent="0.3">
      <c r="A217" s="3"/>
      <c r="B217" s="3"/>
      <c r="C217" s="3"/>
      <c r="D217" s="3"/>
      <c r="E217" s="3"/>
      <c r="F217" s="3"/>
    </row>
    <row r="218" spans="1:6" ht="18" x14ac:dyDescent="0.3">
      <c r="A218" s="3"/>
      <c r="B218" s="3"/>
      <c r="C218" s="3"/>
      <c r="D218" s="3"/>
      <c r="E218" s="3"/>
      <c r="F218" s="3"/>
    </row>
    <row r="219" spans="1:6" ht="18" x14ac:dyDescent="0.3">
      <c r="A219" s="3"/>
      <c r="B219" s="3"/>
      <c r="C219" s="3"/>
      <c r="D219" s="3"/>
      <c r="E219" s="3"/>
      <c r="F219" s="3"/>
    </row>
    <row r="220" spans="1:6" ht="18" x14ac:dyDescent="0.3">
      <c r="A220" s="3"/>
      <c r="B220" s="3"/>
      <c r="C220" s="3"/>
      <c r="D220" s="3"/>
      <c r="E220" s="3"/>
      <c r="F220" s="3"/>
    </row>
    <row r="221" spans="1:6" ht="18" x14ac:dyDescent="0.3">
      <c r="A221" s="3"/>
      <c r="B221" s="3"/>
      <c r="C221" s="3"/>
      <c r="D221" s="3"/>
      <c r="E221" s="3"/>
      <c r="F221" s="3"/>
    </row>
    <row r="222" spans="1:6" ht="18" x14ac:dyDescent="0.3">
      <c r="A222" s="3"/>
      <c r="B222" s="3"/>
      <c r="C222" s="3"/>
      <c r="D222" s="3"/>
      <c r="E222" s="3"/>
      <c r="F222" s="3"/>
    </row>
    <row r="223" spans="1:6" ht="18" x14ac:dyDescent="0.3">
      <c r="A223" s="3"/>
      <c r="B223" s="3"/>
      <c r="C223" s="3"/>
      <c r="D223" s="3"/>
      <c r="E223" s="3"/>
      <c r="F223" s="3"/>
    </row>
    <row r="224" spans="1:6" ht="18" x14ac:dyDescent="0.3">
      <c r="A224" s="3"/>
      <c r="B224" s="3"/>
      <c r="C224" s="3"/>
      <c r="D224" s="3"/>
      <c r="E224" s="3"/>
      <c r="F224" s="3"/>
    </row>
    <row r="225" spans="1:6" ht="18" x14ac:dyDescent="0.3">
      <c r="A225" s="3"/>
      <c r="B225" s="3"/>
      <c r="C225" s="3"/>
      <c r="D225" s="3"/>
      <c r="E225" s="3"/>
      <c r="F225" s="3"/>
    </row>
    <row r="226" spans="1:6" ht="18" x14ac:dyDescent="0.3">
      <c r="A226" s="3"/>
      <c r="B226" s="3"/>
      <c r="C226" s="3"/>
      <c r="D226" s="3"/>
      <c r="E226" s="3"/>
      <c r="F226" s="3"/>
    </row>
    <row r="227" spans="1:6" ht="18" x14ac:dyDescent="0.3">
      <c r="A227" s="3"/>
      <c r="B227" s="3"/>
      <c r="C227" s="3"/>
      <c r="D227" s="3"/>
      <c r="E227" s="3"/>
      <c r="F227" s="3"/>
    </row>
    <row r="228" spans="1:6" ht="18" x14ac:dyDescent="0.3">
      <c r="A228" s="3"/>
      <c r="B228" s="3"/>
      <c r="C228" s="3"/>
      <c r="D228" s="3"/>
      <c r="E228" s="3"/>
      <c r="F228" s="3"/>
    </row>
    <row r="229" spans="1:6" ht="18" x14ac:dyDescent="0.3">
      <c r="A229" s="3"/>
      <c r="B229" s="3"/>
      <c r="C229" s="3"/>
      <c r="D229" s="3"/>
      <c r="E229" s="3"/>
      <c r="F229" s="3"/>
    </row>
    <row r="230" spans="1:6" ht="18" x14ac:dyDescent="0.3">
      <c r="A230" s="3"/>
      <c r="B230" s="3"/>
      <c r="C230" s="3"/>
      <c r="D230" s="3"/>
      <c r="E230" s="3"/>
      <c r="F230" s="3"/>
    </row>
    <row r="231" spans="1:6" ht="18" x14ac:dyDescent="0.3">
      <c r="A231" s="3"/>
      <c r="B231" s="3"/>
      <c r="C231" s="3"/>
      <c r="D231" s="3"/>
      <c r="E231" s="3"/>
      <c r="F231" s="3"/>
    </row>
    <row r="232" spans="1:6" ht="18" x14ac:dyDescent="0.3">
      <c r="A232" s="3"/>
      <c r="B232" s="3"/>
      <c r="C232" s="3"/>
      <c r="D232" s="3"/>
      <c r="E232" s="3"/>
      <c r="F232" s="3"/>
    </row>
    <row r="233" spans="1:6" ht="18" x14ac:dyDescent="0.3">
      <c r="A233" s="3"/>
      <c r="B233" s="3"/>
      <c r="C233" s="3"/>
      <c r="D233" s="3"/>
      <c r="E233" s="3"/>
      <c r="F233" s="3"/>
    </row>
    <row r="234" spans="1:6" ht="18" x14ac:dyDescent="0.3">
      <c r="A234" s="3"/>
      <c r="B234" s="3"/>
      <c r="C234" s="3"/>
      <c r="D234" s="3"/>
      <c r="E234" s="3"/>
      <c r="F234" s="3"/>
    </row>
    <row r="235" spans="1:6" ht="18" x14ac:dyDescent="0.3">
      <c r="A235" s="3"/>
      <c r="B235" s="3"/>
      <c r="C235" s="3"/>
      <c r="D235" s="3"/>
      <c r="E235" s="3"/>
      <c r="F235" s="3"/>
    </row>
    <row r="236" spans="1:6" ht="18" x14ac:dyDescent="0.3">
      <c r="A236" s="3"/>
      <c r="B236" s="3"/>
      <c r="C236" s="3"/>
      <c r="D236" s="3"/>
      <c r="E236" s="3"/>
      <c r="F236" s="3"/>
    </row>
    <row r="237" spans="1:6" ht="18" x14ac:dyDescent="0.3">
      <c r="A237" s="3"/>
      <c r="B237" s="3"/>
      <c r="C237" s="3"/>
      <c r="D237" s="3"/>
      <c r="E237" s="3"/>
      <c r="F237" s="3"/>
    </row>
    <row r="238" spans="1:6" ht="18" x14ac:dyDescent="0.3">
      <c r="A238" s="3"/>
      <c r="B238" s="3"/>
      <c r="C238" s="3"/>
      <c r="D238" s="3"/>
      <c r="E238" s="3"/>
      <c r="F238" s="3"/>
    </row>
    <row r="239" spans="1:6" ht="18" x14ac:dyDescent="0.3">
      <c r="A239" s="3"/>
      <c r="B239" s="3"/>
      <c r="C239" s="3"/>
      <c r="D239" s="3"/>
      <c r="E239" s="3"/>
      <c r="F239" s="3"/>
    </row>
    <row r="240" spans="1:6" ht="18" x14ac:dyDescent="0.3">
      <c r="A240" s="3"/>
      <c r="B240" s="3"/>
      <c r="C240" s="3"/>
      <c r="D240" s="3"/>
      <c r="E240" s="3"/>
      <c r="F240" s="3"/>
    </row>
    <row r="241" spans="1:6" ht="18" x14ac:dyDescent="0.3">
      <c r="A241" s="3"/>
      <c r="B241" s="3"/>
      <c r="C241" s="3"/>
      <c r="D241" s="3"/>
      <c r="E241" s="3"/>
      <c r="F241" s="3"/>
    </row>
    <row r="242" spans="1:6" ht="18" x14ac:dyDescent="0.3">
      <c r="A242" s="3"/>
      <c r="B242" s="3"/>
      <c r="C242" s="3"/>
      <c r="D242" s="3"/>
      <c r="E242" s="3"/>
      <c r="F242" s="3"/>
    </row>
    <row r="243" spans="1:6" ht="18" x14ac:dyDescent="0.3">
      <c r="A243" s="3"/>
      <c r="B243" s="3"/>
      <c r="C243" s="3"/>
      <c r="D243" s="3"/>
      <c r="E243" s="3"/>
      <c r="F243" s="3"/>
    </row>
    <row r="244" spans="1:6" ht="18" x14ac:dyDescent="0.3">
      <c r="A244" s="3"/>
      <c r="B244" s="3"/>
      <c r="C244" s="3"/>
      <c r="D244" s="3"/>
      <c r="E244" s="3"/>
      <c r="F244" s="3"/>
    </row>
    <row r="245" spans="1:6" ht="18" x14ac:dyDescent="0.3">
      <c r="A245" s="3"/>
      <c r="B245" s="3"/>
      <c r="C245" s="3"/>
      <c r="D245" s="3"/>
      <c r="E245" s="3"/>
      <c r="F245" s="3"/>
    </row>
    <row r="246" spans="1:6" ht="18" x14ac:dyDescent="0.3">
      <c r="A246" s="3"/>
      <c r="B246" s="3"/>
      <c r="C246" s="3"/>
      <c r="D246" s="3"/>
      <c r="E246" s="3"/>
      <c r="F246" s="3"/>
    </row>
    <row r="247" spans="1:6" ht="18" x14ac:dyDescent="0.3">
      <c r="A247" s="3"/>
      <c r="B247" s="3"/>
      <c r="C247" s="3"/>
      <c r="D247" s="3"/>
      <c r="E247" s="3"/>
      <c r="F247" s="3"/>
    </row>
    <row r="248" spans="1:6" ht="18" x14ac:dyDescent="0.3">
      <c r="A248" s="3"/>
      <c r="B248" s="3"/>
      <c r="C248" s="3"/>
      <c r="D248" s="3"/>
      <c r="E248" s="3"/>
      <c r="F248" s="3"/>
    </row>
    <row r="249" spans="1:6" ht="18" x14ac:dyDescent="0.3">
      <c r="A249" s="3"/>
      <c r="B249" s="3"/>
      <c r="C249" s="3"/>
      <c r="D249" s="3"/>
      <c r="E249" s="3"/>
      <c r="F249" s="3"/>
    </row>
    <row r="250" spans="1:6" ht="18" x14ac:dyDescent="0.3">
      <c r="A250" s="3"/>
      <c r="B250" s="3"/>
      <c r="C250" s="3"/>
      <c r="D250" s="3"/>
      <c r="E250" s="3"/>
      <c r="F250" s="3"/>
    </row>
    <row r="251" spans="1:6" ht="18" x14ac:dyDescent="0.3">
      <c r="A251" s="3"/>
      <c r="B251" s="3"/>
      <c r="C251" s="3"/>
      <c r="D251" s="3"/>
      <c r="E251" s="3"/>
      <c r="F251" s="3"/>
    </row>
    <row r="252" spans="1:6" ht="18" x14ac:dyDescent="0.3">
      <c r="A252" s="3"/>
      <c r="B252" s="3"/>
      <c r="C252" s="3"/>
      <c r="D252" s="3"/>
      <c r="E252" s="3"/>
      <c r="F252" s="3"/>
    </row>
    <row r="253" spans="1:6" ht="18" x14ac:dyDescent="0.3">
      <c r="A253" s="3"/>
      <c r="B253" s="3"/>
      <c r="C253" s="3"/>
      <c r="D253" s="3"/>
      <c r="E253" s="3"/>
      <c r="F253" s="3"/>
    </row>
    <row r="254" spans="1:6" ht="18" x14ac:dyDescent="0.3">
      <c r="A254" s="3"/>
      <c r="B254" s="3"/>
      <c r="C254" s="3"/>
      <c r="D254" s="3"/>
      <c r="E254" s="3"/>
      <c r="F254" s="3"/>
    </row>
    <row r="255" spans="1:6" ht="18" x14ac:dyDescent="0.3">
      <c r="A255" s="3"/>
      <c r="B255" s="3"/>
      <c r="C255" s="3"/>
      <c r="D255" s="3"/>
      <c r="E255" s="3"/>
      <c r="F255" s="3"/>
    </row>
    <row r="256" spans="1:6" ht="18" x14ac:dyDescent="0.3">
      <c r="A256" s="3"/>
      <c r="B256" s="3"/>
      <c r="C256" s="3"/>
      <c r="D256" s="3"/>
      <c r="E256" s="3"/>
      <c r="F256" s="3"/>
    </row>
    <row r="257" spans="1:6" ht="18" x14ac:dyDescent="0.3">
      <c r="A257" s="3"/>
      <c r="B257" s="3"/>
      <c r="C257" s="3"/>
      <c r="D257" s="3"/>
      <c r="E257" s="3"/>
      <c r="F257" s="3"/>
    </row>
    <row r="258" spans="1:6" ht="18" x14ac:dyDescent="0.3">
      <c r="A258" s="3"/>
      <c r="B258" s="3"/>
      <c r="C258" s="3"/>
      <c r="D258" s="3"/>
      <c r="E258" s="3"/>
      <c r="F258" s="3"/>
    </row>
    <row r="259" spans="1:6" ht="18" x14ac:dyDescent="0.3">
      <c r="A259" s="3"/>
      <c r="B259" s="3"/>
      <c r="C259" s="3"/>
      <c r="D259" s="3"/>
      <c r="E259" s="3"/>
      <c r="F259" s="3"/>
    </row>
    <row r="260" spans="1:6" ht="18" x14ac:dyDescent="0.3">
      <c r="A260" s="3"/>
      <c r="B260" s="3"/>
      <c r="C260" s="3"/>
      <c r="D260" s="3"/>
      <c r="E260" s="3"/>
      <c r="F260" s="3"/>
    </row>
    <row r="261" spans="1:6" ht="18" x14ac:dyDescent="0.3">
      <c r="A261" s="3"/>
      <c r="B261" s="3"/>
      <c r="C261" s="3"/>
      <c r="D261" s="3"/>
      <c r="E261" s="3"/>
      <c r="F261" s="3"/>
    </row>
    <row r="262" spans="1:6" ht="18" x14ac:dyDescent="0.3">
      <c r="A262" s="3"/>
      <c r="B262" s="3"/>
      <c r="C262" s="3"/>
      <c r="D262" s="3"/>
      <c r="E262" s="3"/>
      <c r="F262" s="3"/>
    </row>
    <row r="263" spans="1:6" ht="18" x14ac:dyDescent="0.3">
      <c r="A263" s="3"/>
      <c r="B263" s="3"/>
      <c r="C263" s="3"/>
      <c r="D263" s="3"/>
      <c r="E263" s="3"/>
      <c r="F263" s="3"/>
    </row>
    <row r="264" spans="1:6" ht="18" x14ac:dyDescent="0.3">
      <c r="A264" s="3"/>
      <c r="B264" s="3"/>
      <c r="C264" s="3"/>
      <c r="D264" s="3"/>
      <c r="E264" s="3"/>
      <c r="F264" s="3"/>
    </row>
    <row r="265" spans="1:6" ht="18" x14ac:dyDescent="0.3">
      <c r="A265" s="3"/>
      <c r="B265" s="3"/>
      <c r="C265" s="3"/>
      <c r="D265" s="3"/>
      <c r="E265" s="3"/>
      <c r="F265" s="3"/>
    </row>
    <row r="266" spans="1:6" ht="18" x14ac:dyDescent="0.3">
      <c r="A266" s="3"/>
      <c r="B266" s="3"/>
      <c r="C266" s="3"/>
      <c r="D266" s="3"/>
      <c r="E266" s="3"/>
      <c r="F266" s="3"/>
    </row>
    <row r="267" spans="1:6" ht="18" x14ac:dyDescent="0.3">
      <c r="A267" s="3"/>
      <c r="B267" s="3"/>
      <c r="C267" s="3"/>
      <c r="D267" s="3"/>
      <c r="E267" s="3"/>
      <c r="F267" s="3"/>
    </row>
    <row r="268" spans="1:6" ht="18" x14ac:dyDescent="0.3">
      <c r="A268" s="3"/>
      <c r="B268" s="3"/>
      <c r="C268" s="3"/>
      <c r="D268" s="3"/>
      <c r="E268" s="3"/>
      <c r="F268" s="3"/>
    </row>
    <row r="269" spans="1:6" ht="18" x14ac:dyDescent="0.3">
      <c r="A269" s="3"/>
      <c r="B269" s="3"/>
      <c r="C269" s="3"/>
      <c r="D269" s="3"/>
      <c r="E269" s="3"/>
      <c r="F269" s="3"/>
    </row>
    <row r="270" spans="1:6" ht="18" x14ac:dyDescent="0.3">
      <c r="A270" s="3"/>
      <c r="B270" s="3"/>
      <c r="C270" s="3"/>
      <c r="D270" s="3"/>
      <c r="E270" s="3"/>
      <c r="F270" s="3"/>
    </row>
    <row r="271" spans="1:6" ht="18" x14ac:dyDescent="0.3">
      <c r="A271" s="3"/>
      <c r="B271" s="3"/>
      <c r="C271" s="3"/>
      <c r="D271" s="3"/>
      <c r="E271" s="3"/>
      <c r="F271" s="3"/>
    </row>
    <row r="272" spans="1:6" ht="18" x14ac:dyDescent="0.3">
      <c r="A272" s="3"/>
      <c r="B272" s="3"/>
      <c r="C272" s="3"/>
      <c r="D272" s="3"/>
      <c r="E272" s="3"/>
      <c r="F272" s="3"/>
    </row>
    <row r="273" spans="1:6" ht="18" x14ac:dyDescent="0.3">
      <c r="A273" s="3"/>
      <c r="B273" s="3"/>
      <c r="C273" s="3"/>
      <c r="D273" s="3"/>
      <c r="E273" s="3"/>
      <c r="F273" s="3"/>
    </row>
    <row r="274" spans="1:6" ht="18" x14ac:dyDescent="0.3">
      <c r="A274" s="3"/>
      <c r="B274" s="3"/>
      <c r="C274" s="3"/>
      <c r="D274" s="3"/>
      <c r="E274" s="3"/>
      <c r="F274" s="3"/>
    </row>
    <row r="275" spans="1:6" ht="18" x14ac:dyDescent="0.3">
      <c r="A275" s="3"/>
      <c r="B275" s="3"/>
      <c r="C275" s="3"/>
      <c r="D275" s="3"/>
      <c r="E275" s="3"/>
      <c r="F275" s="3"/>
    </row>
    <row r="276" spans="1:6" ht="18" x14ac:dyDescent="0.3">
      <c r="A276" s="3"/>
      <c r="B276" s="3"/>
      <c r="C276" s="3"/>
      <c r="D276" s="3"/>
      <c r="E276" s="3"/>
      <c r="F276" s="3"/>
    </row>
    <row r="277" spans="1:6" ht="18" x14ac:dyDescent="0.3">
      <c r="A277" s="3"/>
      <c r="B277" s="3"/>
      <c r="C277" s="3"/>
      <c r="D277" s="3"/>
      <c r="E277" s="3"/>
      <c r="F277" s="3"/>
    </row>
    <row r="278" spans="1:6" ht="18" x14ac:dyDescent="0.3">
      <c r="A278" s="3"/>
      <c r="B278" s="3"/>
      <c r="C278" s="3"/>
      <c r="D278" s="3"/>
      <c r="E278" s="3"/>
      <c r="F278" s="3"/>
    </row>
    <row r="279" spans="1:6" ht="18" x14ac:dyDescent="0.3">
      <c r="A279" s="3"/>
      <c r="B279" s="3"/>
      <c r="C279" s="3"/>
      <c r="D279" s="3"/>
      <c r="E279" s="3"/>
      <c r="F279" s="3"/>
    </row>
    <row r="280" spans="1:6" ht="18" x14ac:dyDescent="0.3">
      <c r="A280" s="3"/>
      <c r="B280" s="3"/>
      <c r="C280" s="3"/>
      <c r="D280" s="3"/>
      <c r="E280" s="3"/>
      <c r="F280" s="3"/>
    </row>
    <row r="281" spans="1:6" ht="18" x14ac:dyDescent="0.3">
      <c r="A281" s="3"/>
      <c r="B281" s="3"/>
      <c r="C281" s="3"/>
      <c r="D281" s="3"/>
      <c r="E281" s="3"/>
      <c r="F281" s="3"/>
    </row>
    <row r="282" spans="1:6" ht="18" x14ac:dyDescent="0.3">
      <c r="A282" s="3"/>
      <c r="B282" s="3"/>
      <c r="C282" s="3"/>
      <c r="D282" s="3"/>
      <c r="E282" s="3"/>
      <c r="F282" s="3"/>
    </row>
    <row r="283" spans="1:6" ht="18" x14ac:dyDescent="0.3">
      <c r="A283" s="3"/>
      <c r="B283" s="3"/>
      <c r="C283" s="3"/>
      <c r="D283" s="3"/>
      <c r="E283" s="3"/>
      <c r="F283" s="3"/>
    </row>
    <row r="284" spans="1:6" ht="18" x14ac:dyDescent="0.3">
      <c r="A284" s="3"/>
      <c r="B284" s="3"/>
      <c r="C284" s="3"/>
      <c r="D284" s="3"/>
      <c r="E284" s="3"/>
      <c r="F284" s="3"/>
    </row>
    <row r="285" spans="1:6" ht="18" x14ac:dyDescent="0.3">
      <c r="A285" s="3"/>
      <c r="B285" s="3"/>
      <c r="C285" s="3"/>
      <c r="D285" s="3"/>
      <c r="E285" s="3"/>
      <c r="F285" s="3"/>
    </row>
    <row r="286" spans="1:6" ht="18" x14ac:dyDescent="0.3">
      <c r="A286" s="3"/>
      <c r="B286" s="3"/>
      <c r="C286" s="3"/>
      <c r="D286" s="3"/>
      <c r="E286" s="3"/>
      <c r="F286" s="3"/>
    </row>
    <row r="287" spans="1:6" ht="18" x14ac:dyDescent="0.3">
      <c r="A287" s="3"/>
      <c r="B287" s="3"/>
      <c r="C287" s="3"/>
      <c r="D287" s="3"/>
      <c r="E287" s="3"/>
      <c r="F287" s="3"/>
    </row>
    <row r="288" spans="1:6" ht="18" x14ac:dyDescent="0.3">
      <c r="A288" s="3"/>
      <c r="B288" s="3"/>
      <c r="C288" s="3"/>
      <c r="D288" s="3"/>
      <c r="E288" s="3"/>
      <c r="F288" s="3"/>
    </row>
    <row r="289" spans="1:6" ht="18" x14ac:dyDescent="0.3">
      <c r="A289" s="3"/>
      <c r="B289" s="3"/>
      <c r="C289" s="3"/>
      <c r="D289" s="3"/>
      <c r="E289" s="3"/>
      <c r="F289" s="3"/>
    </row>
    <row r="290" spans="1:6" ht="18" x14ac:dyDescent="0.3">
      <c r="A290" s="3"/>
      <c r="B290" s="3"/>
      <c r="C290" s="3"/>
      <c r="D290" s="3"/>
      <c r="E290" s="3"/>
      <c r="F290" s="3"/>
    </row>
    <row r="291" spans="1:6" ht="18" x14ac:dyDescent="0.3">
      <c r="A291" s="3"/>
      <c r="B291" s="3"/>
      <c r="C291" s="3"/>
      <c r="D291" s="3"/>
      <c r="E291" s="3"/>
      <c r="F291" s="3"/>
    </row>
    <row r="292" spans="1:6" ht="18" x14ac:dyDescent="0.3">
      <c r="A292" s="3"/>
      <c r="B292" s="3"/>
      <c r="C292" s="3"/>
      <c r="D292" s="3"/>
      <c r="E292" s="3"/>
      <c r="F292" s="3"/>
    </row>
    <row r="293" spans="1:6" ht="18" x14ac:dyDescent="0.3">
      <c r="A293" s="3"/>
      <c r="B293" s="3"/>
      <c r="C293" s="3"/>
      <c r="D293" s="3"/>
      <c r="E293" s="3"/>
      <c r="F293" s="3"/>
    </row>
    <row r="294" spans="1:6" ht="18" x14ac:dyDescent="0.3">
      <c r="A294" s="3"/>
      <c r="B294" s="3"/>
      <c r="C294" s="3"/>
      <c r="D294" s="3"/>
      <c r="E294" s="3"/>
      <c r="F294" s="3"/>
    </row>
    <row r="295" spans="1:6" ht="18" x14ac:dyDescent="0.3">
      <c r="A295" s="3"/>
      <c r="B295" s="3"/>
      <c r="C295" s="3"/>
      <c r="D295" s="3"/>
      <c r="E295" s="3"/>
      <c r="F295" s="3"/>
    </row>
    <row r="296" spans="1:6" ht="18" x14ac:dyDescent="0.3">
      <c r="A296" s="3"/>
      <c r="B296" s="3"/>
      <c r="C296" s="3"/>
      <c r="D296" s="3"/>
      <c r="E296" s="3"/>
      <c r="F296" s="3"/>
    </row>
    <row r="297" spans="1:6" ht="18" x14ac:dyDescent="0.3">
      <c r="A297" s="3"/>
      <c r="B297" s="3"/>
      <c r="C297" s="3"/>
      <c r="D297" s="3"/>
      <c r="E297" s="3"/>
      <c r="F297" s="3"/>
    </row>
    <row r="298" spans="1:6" ht="18" x14ac:dyDescent="0.3">
      <c r="A298" s="3"/>
      <c r="B298" s="3"/>
      <c r="C298" s="3"/>
      <c r="D298" s="3"/>
      <c r="E298" s="3"/>
      <c r="F298" s="3"/>
    </row>
    <row r="299" spans="1:6" ht="18" x14ac:dyDescent="0.3">
      <c r="A299" s="3"/>
      <c r="B299" s="3"/>
      <c r="C299" s="3"/>
      <c r="D299" s="3"/>
      <c r="E299" s="3"/>
      <c r="F299" s="3"/>
    </row>
    <row r="300" spans="1:6" ht="18" x14ac:dyDescent="0.3">
      <c r="A300" s="3"/>
      <c r="B300" s="3"/>
      <c r="C300" s="3"/>
      <c r="D300" s="3"/>
      <c r="E300" s="3"/>
      <c r="F300" s="3"/>
    </row>
    <row r="301" spans="1:6" ht="18" x14ac:dyDescent="0.3">
      <c r="A301" s="3"/>
      <c r="B301" s="3"/>
      <c r="C301" s="3"/>
      <c r="D301" s="3"/>
      <c r="E301" s="3"/>
      <c r="F301" s="3"/>
    </row>
    <row r="302" spans="1:6" ht="18" x14ac:dyDescent="0.3">
      <c r="A302" s="3"/>
      <c r="B302" s="3"/>
      <c r="C302" s="3"/>
      <c r="D302" s="3"/>
      <c r="E302" s="3"/>
      <c r="F302" s="3"/>
    </row>
    <row r="303" spans="1:6" ht="18" x14ac:dyDescent="0.3">
      <c r="A303" s="3"/>
      <c r="B303" s="3"/>
      <c r="C303" s="3"/>
      <c r="D303" s="3"/>
      <c r="E303" s="3"/>
      <c r="F303" s="3"/>
    </row>
    <row r="304" spans="1:6" ht="18" x14ac:dyDescent="0.3">
      <c r="A304" s="3"/>
      <c r="B304" s="3"/>
      <c r="C304" s="3"/>
      <c r="D304" s="3"/>
      <c r="E304" s="3"/>
      <c r="F304" s="3"/>
    </row>
    <row r="305" spans="1:6" ht="18" x14ac:dyDescent="0.3">
      <c r="A305" s="3"/>
      <c r="B305" s="3"/>
      <c r="C305" s="3"/>
      <c r="D305" s="3"/>
      <c r="E305" s="3"/>
      <c r="F305" s="3"/>
    </row>
  </sheetData>
  <mergeCells count="17">
    <mergeCell ref="E35:G35"/>
    <mergeCell ref="E6:F6"/>
    <mergeCell ref="E13:F13"/>
    <mergeCell ref="E21:F21"/>
    <mergeCell ref="E26:F26"/>
    <mergeCell ref="E27:G27"/>
    <mergeCell ref="E7:G7"/>
    <mergeCell ref="E14:G14"/>
    <mergeCell ref="E22:G22"/>
    <mergeCell ref="B34:D34"/>
    <mergeCell ref="E34:F34"/>
    <mergeCell ref="B1:D1"/>
    <mergeCell ref="B6:D6"/>
    <mergeCell ref="B13:D13"/>
    <mergeCell ref="E4:G4"/>
    <mergeCell ref="B26:D26"/>
    <mergeCell ref="B21:D21"/>
  </mergeCells>
  <hyperlinks>
    <hyperlink ref="E4:G4" location="البداية!A1" display="العودة الى صفحة البداية" xr:uid="{2CF674F1-264D-4D1C-9538-40301F909127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E7ED-A3F1-41CF-8F0B-96422A6C357F}">
  <dimension ref="A1:G291"/>
  <sheetViews>
    <sheetView showGridLines="0" rightToLeft="1" zoomScaleNormal="100" workbookViewId="0"/>
  </sheetViews>
  <sheetFormatPr defaultRowHeight="14.4" x14ac:dyDescent="0.3"/>
  <cols>
    <col min="1" max="1" width="17.109375" bestFit="1" customWidth="1"/>
    <col min="2" max="2" width="33.109375" customWidth="1"/>
    <col min="3" max="3" width="17" customWidth="1"/>
    <col min="4" max="4" width="63.33203125" customWidth="1"/>
    <col min="5" max="7" width="10.44140625" customWidth="1"/>
    <col min="8" max="8" width="1.21875" customWidth="1"/>
  </cols>
  <sheetData>
    <row r="1" spans="1:7" ht="26.4" customHeight="1" x14ac:dyDescent="0.3">
      <c r="A1" s="39" t="s">
        <v>25</v>
      </c>
      <c r="B1" s="65" t="s">
        <v>34</v>
      </c>
      <c r="C1" s="66"/>
      <c r="D1" s="66"/>
      <c r="E1" s="35"/>
      <c r="F1" s="35"/>
      <c r="G1" s="35"/>
    </row>
    <row r="2" spans="1:7" ht="21" customHeight="1" x14ac:dyDescent="0.3">
      <c r="A2" s="39" t="s">
        <v>26</v>
      </c>
      <c r="B2" s="4"/>
      <c r="C2" s="39" t="s">
        <v>24</v>
      </c>
      <c r="D2" s="34"/>
      <c r="E2" s="36"/>
      <c r="F2" s="36"/>
      <c r="G2" s="37"/>
    </row>
    <row r="3" spans="1:7" ht="21" customHeight="1" x14ac:dyDescent="0.3">
      <c r="A3" s="39" t="s">
        <v>22</v>
      </c>
      <c r="B3" s="4"/>
      <c r="C3" s="39" t="s">
        <v>27</v>
      </c>
      <c r="D3" s="34"/>
      <c r="E3" s="36"/>
      <c r="F3" s="36"/>
      <c r="G3" s="37"/>
    </row>
    <row r="4" spans="1:7" ht="21" customHeight="1" x14ac:dyDescent="0.3">
      <c r="A4" s="39" t="s">
        <v>23</v>
      </c>
      <c r="B4" s="4"/>
      <c r="C4" s="39" t="s">
        <v>28</v>
      </c>
      <c r="D4" s="34"/>
      <c r="E4" s="67" t="s">
        <v>99</v>
      </c>
      <c r="F4" s="67"/>
      <c r="G4" s="68"/>
    </row>
    <row r="5" spans="1:7" ht="9.6" customHeight="1" x14ac:dyDescent="0.3">
      <c r="A5" s="3"/>
      <c r="B5" s="3"/>
      <c r="C5" s="3"/>
      <c r="D5" s="3"/>
      <c r="E5" s="3"/>
      <c r="F5" s="3"/>
    </row>
    <row r="6" spans="1:7" ht="21.6" x14ac:dyDescent="0.3">
      <c r="A6" s="40" t="s">
        <v>82</v>
      </c>
      <c r="B6" s="60"/>
      <c r="C6" s="61"/>
      <c r="D6" s="62"/>
      <c r="E6" s="63" t="s">
        <v>83</v>
      </c>
      <c r="F6" s="64"/>
      <c r="G6" s="13">
        <v>0.25</v>
      </c>
    </row>
    <row r="7" spans="1:7" ht="18" x14ac:dyDescent="0.3">
      <c r="A7" s="40" t="s">
        <v>32</v>
      </c>
      <c r="B7" s="40" t="s">
        <v>74</v>
      </c>
      <c r="C7" s="40" t="s">
        <v>31</v>
      </c>
      <c r="D7" s="40" t="s">
        <v>30</v>
      </c>
      <c r="E7" s="69" t="s">
        <v>29</v>
      </c>
      <c r="F7" s="69"/>
      <c r="G7" s="69"/>
    </row>
    <row r="8" spans="1:7" ht="18" x14ac:dyDescent="0.3">
      <c r="A8" s="12"/>
      <c r="B8" s="2"/>
      <c r="C8" s="5"/>
      <c r="D8" s="9"/>
      <c r="E8" s="6"/>
      <c r="F8" s="7"/>
      <c r="G8" s="14"/>
    </row>
    <row r="9" spans="1:7" ht="18" x14ac:dyDescent="0.3">
      <c r="A9" s="12"/>
      <c r="B9" s="2"/>
      <c r="C9" s="5"/>
      <c r="D9" s="9"/>
      <c r="E9" s="6"/>
      <c r="F9" s="7"/>
      <c r="G9" s="14"/>
    </row>
    <row r="10" spans="1:7" ht="5.4" customHeight="1" x14ac:dyDescent="0.3"/>
    <row r="11" spans="1:7" ht="21.6" x14ac:dyDescent="0.3">
      <c r="A11" s="40" t="s">
        <v>82</v>
      </c>
      <c r="B11" s="60"/>
      <c r="C11" s="61"/>
      <c r="D11" s="62"/>
      <c r="E11" s="63" t="s">
        <v>83</v>
      </c>
      <c r="F11" s="64"/>
      <c r="G11" s="13">
        <v>0.25</v>
      </c>
    </row>
    <row r="12" spans="1:7" ht="18" x14ac:dyDescent="0.3">
      <c r="A12" s="40" t="s">
        <v>32</v>
      </c>
      <c r="B12" s="40" t="s">
        <v>74</v>
      </c>
      <c r="C12" s="40" t="s">
        <v>31</v>
      </c>
      <c r="D12" s="40" t="s">
        <v>30</v>
      </c>
      <c r="E12" s="69" t="s">
        <v>29</v>
      </c>
      <c r="F12" s="69"/>
      <c r="G12" s="69"/>
    </row>
    <row r="13" spans="1:7" ht="18" customHeight="1" x14ac:dyDescent="0.3">
      <c r="A13" s="12"/>
      <c r="B13" s="2"/>
      <c r="C13" s="5"/>
      <c r="D13" s="9"/>
      <c r="E13" s="6"/>
      <c r="F13" s="7"/>
      <c r="G13" s="14"/>
    </row>
    <row r="14" spans="1:7" ht="18" customHeight="1" x14ac:dyDescent="0.3">
      <c r="A14" s="12"/>
      <c r="B14" s="2"/>
      <c r="C14" s="5"/>
      <c r="D14" s="9"/>
      <c r="E14" s="6"/>
      <c r="F14" s="7"/>
      <c r="G14" s="14"/>
    </row>
    <row r="15" spans="1:7" ht="5.4" customHeight="1" x14ac:dyDescent="0.3"/>
    <row r="16" spans="1:7" ht="21.6" x14ac:dyDescent="0.3">
      <c r="A16" s="40" t="s">
        <v>82</v>
      </c>
      <c r="B16" s="60"/>
      <c r="C16" s="61"/>
      <c r="D16" s="62"/>
      <c r="E16" s="63" t="s">
        <v>83</v>
      </c>
      <c r="F16" s="64"/>
      <c r="G16" s="13">
        <v>0.25</v>
      </c>
    </row>
    <row r="17" spans="1:7" ht="18" x14ac:dyDescent="0.3">
      <c r="A17" s="40" t="s">
        <v>32</v>
      </c>
      <c r="B17" s="40" t="s">
        <v>74</v>
      </c>
      <c r="C17" s="40" t="s">
        <v>31</v>
      </c>
      <c r="D17" s="40" t="s">
        <v>30</v>
      </c>
      <c r="E17" s="69" t="s">
        <v>29</v>
      </c>
      <c r="F17" s="69"/>
      <c r="G17" s="69"/>
    </row>
    <row r="18" spans="1:7" ht="18" customHeight="1" x14ac:dyDescent="0.3">
      <c r="A18" s="12"/>
      <c r="B18" s="2"/>
      <c r="C18" s="5"/>
      <c r="D18" s="9"/>
      <c r="E18" s="6"/>
      <c r="F18" s="7"/>
      <c r="G18" s="14"/>
    </row>
    <row r="19" spans="1:7" ht="18" customHeight="1" x14ac:dyDescent="0.3">
      <c r="A19" s="12"/>
      <c r="B19" s="2"/>
      <c r="C19" s="5"/>
      <c r="D19" s="9"/>
      <c r="E19" s="6"/>
      <c r="F19" s="7"/>
      <c r="G19" s="14"/>
    </row>
    <row r="20" spans="1:7" ht="5.4" customHeight="1" x14ac:dyDescent="0.3"/>
    <row r="21" spans="1:7" ht="21.6" x14ac:dyDescent="0.3">
      <c r="A21" s="40" t="s">
        <v>82</v>
      </c>
      <c r="B21" s="60"/>
      <c r="C21" s="61"/>
      <c r="D21" s="62"/>
      <c r="E21" s="63" t="s">
        <v>83</v>
      </c>
      <c r="F21" s="64"/>
      <c r="G21" s="13">
        <v>0.25</v>
      </c>
    </row>
    <row r="22" spans="1:7" ht="18" x14ac:dyDescent="0.3">
      <c r="A22" s="40" t="s">
        <v>32</v>
      </c>
      <c r="B22" s="40" t="s">
        <v>74</v>
      </c>
      <c r="C22" s="40" t="s">
        <v>31</v>
      </c>
      <c r="D22" s="40" t="s">
        <v>30</v>
      </c>
      <c r="E22" s="69" t="s">
        <v>29</v>
      </c>
      <c r="F22" s="69"/>
      <c r="G22" s="69"/>
    </row>
    <row r="23" spans="1:7" ht="18" customHeight="1" x14ac:dyDescent="0.3">
      <c r="A23" s="12"/>
      <c r="B23" s="2"/>
      <c r="C23" s="5"/>
      <c r="D23" s="9"/>
      <c r="E23" s="6"/>
      <c r="F23" s="7"/>
      <c r="G23" s="14"/>
    </row>
    <row r="24" spans="1:7" ht="18" customHeight="1" x14ac:dyDescent="0.3">
      <c r="A24" s="12"/>
      <c r="B24" s="2"/>
      <c r="C24" s="5"/>
      <c r="D24" s="9"/>
      <c r="E24" s="6"/>
      <c r="F24" s="7"/>
      <c r="G24" s="14"/>
    </row>
    <row r="25" spans="1:7" ht="8.4" customHeight="1" x14ac:dyDescent="0.3">
      <c r="A25" s="3"/>
      <c r="B25" s="3"/>
      <c r="C25" s="3"/>
      <c r="D25" s="3"/>
      <c r="E25" s="3"/>
      <c r="F25" s="3"/>
    </row>
    <row r="26" spans="1:7" ht="18" customHeight="1" x14ac:dyDescent="0.3">
      <c r="A26" s="3"/>
      <c r="B26" s="3"/>
      <c r="C26" s="3"/>
      <c r="D26" s="3"/>
      <c r="E26" s="3"/>
      <c r="F26" s="3"/>
    </row>
    <row r="27" spans="1:7" ht="18" customHeight="1" x14ac:dyDescent="0.3">
      <c r="A27" s="3"/>
      <c r="B27" s="3"/>
      <c r="C27" s="3"/>
      <c r="D27" s="3"/>
      <c r="E27" s="3"/>
      <c r="F27" s="3"/>
    </row>
    <row r="28" spans="1:7" ht="18" x14ac:dyDescent="0.3">
      <c r="A28" s="3"/>
      <c r="B28" s="3"/>
      <c r="C28" s="3"/>
      <c r="D28" s="3"/>
      <c r="E28" s="3"/>
      <c r="F28" s="3"/>
    </row>
    <row r="29" spans="1:7" ht="18" x14ac:dyDescent="0.3">
      <c r="A29" s="3"/>
      <c r="B29" s="3"/>
      <c r="C29" s="3"/>
      <c r="D29" s="3"/>
      <c r="E29" s="3"/>
      <c r="F29" s="3"/>
    </row>
    <row r="30" spans="1:7" ht="18" x14ac:dyDescent="0.3">
      <c r="A30" s="3"/>
      <c r="B30" s="3"/>
      <c r="C30" s="3"/>
      <c r="D30" s="3"/>
      <c r="E30" s="3"/>
      <c r="F30" s="3"/>
    </row>
    <row r="31" spans="1:7" ht="18" x14ac:dyDescent="0.3">
      <c r="A31" s="3"/>
      <c r="B31" s="3"/>
      <c r="C31" s="3"/>
      <c r="D31" s="3"/>
      <c r="E31" s="3"/>
      <c r="F31" s="3"/>
    </row>
    <row r="32" spans="1:7" ht="18" x14ac:dyDescent="0.3">
      <c r="A32" s="3"/>
      <c r="B32" s="3"/>
      <c r="C32" s="3"/>
      <c r="D32" s="3"/>
      <c r="E32" s="3"/>
      <c r="F32" s="3"/>
    </row>
    <row r="33" spans="1:6" ht="18" x14ac:dyDescent="0.3">
      <c r="A33" s="3"/>
      <c r="B33" s="3"/>
      <c r="C33" s="3"/>
      <c r="D33" s="3"/>
      <c r="E33" s="3"/>
      <c r="F33" s="3"/>
    </row>
    <row r="34" spans="1:6" ht="18" x14ac:dyDescent="0.3">
      <c r="A34" s="3"/>
      <c r="B34" s="3"/>
      <c r="C34" s="3"/>
      <c r="D34" s="3"/>
      <c r="E34" s="3"/>
      <c r="F34" s="3"/>
    </row>
    <row r="35" spans="1:6" ht="18" x14ac:dyDescent="0.3">
      <c r="A35" s="3"/>
      <c r="B35" s="3"/>
      <c r="C35" s="3"/>
      <c r="D35" s="3"/>
      <c r="E35" s="3"/>
      <c r="F35" s="3"/>
    </row>
    <row r="36" spans="1:6" ht="18" x14ac:dyDescent="0.3">
      <c r="A36" s="3"/>
      <c r="B36" s="3"/>
      <c r="C36" s="3"/>
      <c r="D36" s="3"/>
      <c r="E36" s="3"/>
      <c r="F36" s="3"/>
    </row>
    <row r="37" spans="1:6" ht="18" x14ac:dyDescent="0.3">
      <c r="A37" s="3"/>
      <c r="B37" s="3"/>
      <c r="C37" s="3"/>
      <c r="D37" s="3"/>
      <c r="E37" s="3"/>
      <c r="F37" s="3"/>
    </row>
    <row r="38" spans="1:6" ht="18" x14ac:dyDescent="0.3">
      <c r="A38" s="3"/>
      <c r="B38" s="3"/>
      <c r="C38" s="3"/>
      <c r="D38" s="3"/>
      <c r="E38" s="3"/>
      <c r="F38" s="3"/>
    </row>
    <row r="39" spans="1:6" ht="18" x14ac:dyDescent="0.3">
      <c r="A39" s="3"/>
      <c r="B39" s="3"/>
      <c r="C39" s="3"/>
      <c r="D39" s="3"/>
      <c r="E39" s="3"/>
      <c r="F39" s="3"/>
    </row>
    <row r="40" spans="1:6" ht="18" x14ac:dyDescent="0.3">
      <c r="A40" s="3"/>
      <c r="B40" s="3"/>
      <c r="C40" s="3"/>
      <c r="D40" s="3"/>
      <c r="E40" s="3"/>
      <c r="F40" s="3"/>
    </row>
    <row r="41" spans="1:6" ht="18" x14ac:dyDescent="0.3">
      <c r="A41" s="3"/>
      <c r="B41" s="3"/>
      <c r="C41" s="3"/>
      <c r="D41" s="3"/>
      <c r="E41" s="3"/>
      <c r="F41" s="3"/>
    </row>
    <row r="42" spans="1:6" ht="18" x14ac:dyDescent="0.3">
      <c r="A42" s="3"/>
      <c r="B42" s="3"/>
      <c r="C42" s="3"/>
      <c r="D42" s="3"/>
      <c r="E42" s="3"/>
      <c r="F42" s="3"/>
    </row>
    <row r="43" spans="1:6" ht="18" x14ac:dyDescent="0.3">
      <c r="A43" s="3"/>
      <c r="B43" s="3"/>
      <c r="C43" s="3"/>
      <c r="D43" s="3"/>
      <c r="E43" s="3"/>
      <c r="F43" s="3"/>
    </row>
    <row r="44" spans="1:6" ht="18" x14ac:dyDescent="0.3">
      <c r="A44" s="3"/>
      <c r="B44" s="3"/>
      <c r="C44" s="3"/>
      <c r="D44" s="3"/>
      <c r="E44" s="3"/>
      <c r="F44" s="3"/>
    </row>
    <row r="45" spans="1:6" ht="18" x14ac:dyDescent="0.3">
      <c r="A45" s="3"/>
      <c r="B45" s="3"/>
      <c r="C45" s="3"/>
      <c r="D45" s="3"/>
      <c r="E45" s="3"/>
      <c r="F45" s="3"/>
    </row>
    <row r="46" spans="1:6" ht="18" x14ac:dyDescent="0.3">
      <c r="A46" s="3"/>
      <c r="B46" s="3"/>
      <c r="C46" s="3"/>
      <c r="D46" s="3"/>
      <c r="E46" s="3"/>
      <c r="F46" s="3"/>
    </row>
    <row r="47" spans="1:6" ht="18" x14ac:dyDescent="0.3">
      <c r="A47" s="3"/>
      <c r="B47" s="3"/>
      <c r="C47" s="3"/>
      <c r="D47" s="3"/>
      <c r="E47" s="3"/>
      <c r="F47" s="3"/>
    </row>
    <row r="48" spans="1:6" ht="18" x14ac:dyDescent="0.3">
      <c r="A48" s="3"/>
      <c r="B48" s="3"/>
      <c r="C48" s="3"/>
      <c r="D48" s="3"/>
      <c r="E48" s="3"/>
      <c r="F48" s="3"/>
    </row>
    <row r="49" spans="1:6" ht="18" x14ac:dyDescent="0.3">
      <c r="A49" s="3"/>
      <c r="B49" s="3"/>
      <c r="C49" s="3"/>
      <c r="D49" s="3"/>
      <c r="E49" s="3"/>
      <c r="F49" s="3"/>
    </row>
    <row r="50" spans="1:6" ht="18" x14ac:dyDescent="0.3">
      <c r="A50" s="3"/>
      <c r="B50" s="3"/>
      <c r="C50" s="3"/>
      <c r="D50" s="3"/>
      <c r="E50" s="3"/>
      <c r="F50" s="3"/>
    </row>
    <row r="51" spans="1:6" ht="18" x14ac:dyDescent="0.3">
      <c r="A51" s="3"/>
      <c r="B51" s="3"/>
      <c r="C51" s="3"/>
      <c r="D51" s="3"/>
      <c r="E51" s="3"/>
      <c r="F51" s="3"/>
    </row>
    <row r="52" spans="1:6" ht="18" x14ac:dyDescent="0.3">
      <c r="A52" s="3"/>
      <c r="B52" s="3"/>
      <c r="C52" s="3"/>
      <c r="D52" s="3"/>
      <c r="E52" s="3"/>
      <c r="F52" s="3"/>
    </row>
    <row r="53" spans="1:6" ht="18" x14ac:dyDescent="0.3">
      <c r="A53" s="3"/>
      <c r="B53" s="3"/>
      <c r="C53" s="3"/>
      <c r="D53" s="3"/>
      <c r="E53" s="3"/>
      <c r="F53" s="3"/>
    </row>
    <row r="54" spans="1:6" ht="18" x14ac:dyDescent="0.3">
      <c r="A54" s="3"/>
      <c r="B54" s="3"/>
      <c r="C54" s="3"/>
      <c r="D54" s="3"/>
      <c r="E54" s="3"/>
      <c r="F54" s="3"/>
    </row>
    <row r="55" spans="1:6" ht="18" x14ac:dyDescent="0.3">
      <c r="A55" s="3"/>
      <c r="B55" s="3"/>
      <c r="C55" s="3"/>
      <c r="D55" s="3"/>
      <c r="E55" s="3"/>
      <c r="F55" s="3"/>
    </row>
    <row r="56" spans="1:6" ht="18" x14ac:dyDescent="0.3">
      <c r="A56" s="3"/>
      <c r="B56" s="3"/>
      <c r="C56" s="3"/>
      <c r="D56" s="3"/>
      <c r="E56" s="3"/>
      <c r="F56" s="3"/>
    </row>
    <row r="57" spans="1:6" ht="18" x14ac:dyDescent="0.3">
      <c r="A57" s="3"/>
      <c r="B57" s="3"/>
      <c r="C57" s="3"/>
      <c r="D57" s="3"/>
      <c r="E57" s="3"/>
      <c r="F57" s="3"/>
    </row>
    <row r="58" spans="1:6" ht="18" x14ac:dyDescent="0.3">
      <c r="A58" s="3"/>
      <c r="B58" s="3"/>
      <c r="C58" s="3"/>
      <c r="D58" s="3"/>
      <c r="E58" s="3"/>
      <c r="F58" s="3"/>
    </row>
    <row r="59" spans="1:6" ht="18" x14ac:dyDescent="0.3">
      <c r="A59" s="3"/>
      <c r="B59" s="3"/>
      <c r="C59" s="3"/>
      <c r="D59" s="3"/>
      <c r="E59" s="3"/>
      <c r="F59" s="3"/>
    </row>
    <row r="60" spans="1:6" ht="18" x14ac:dyDescent="0.3">
      <c r="A60" s="3"/>
      <c r="B60" s="3"/>
      <c r="C60" s="3"/>
      <c r="D60" s="3"/>
      <c r="E60" s="3"/>
      <c r="F60" s="3"/>
    </row>
    <row r="61" spans="1:6" ht="18" x14ac:dyDescent="0.3">
      <c r="A61" s="3"/>
      <c r="B61" s="3"/>
      <c r="C61" s="3"/>
      <c r="D61" s="3"/>
      <c r="E61" s="3"/>
      <c r="F61" s="3"/>
    </row>
    <row r="62" spans="1:6" ht="18" x14ac:dyDescent="0.3">
      <c r="A62" s="3"/>
      <c r="B62" s="3"/>
      <c r="C62" s="3"/>
      <c r="D62" s="3"/>
      <c r="E62" s="3"/>
      <c r="F62" s="3"/>
    </row>
    <row r="63" spans="1:6" ht="18" x14ac:dyDescent="0.3">
      <c r="A63" s="3"/>
      <c r="B63" s="3"/>
      <c r="C63" s="3"/>
      <c r="D63" s="3"/>
      <c r="E63" s="3"/>
      <c r="F63" s="3"/>
    </row>
    <row r="64" spans="1:6" ht="18" x14ac:dyDescent="0.3">
      <c r="A64" s="3"/>
      <c r="B64" s="3"/>
      <c r="C64" s="3"/>
      <c r="D64" s="3"/>
      <c r="E64" s="3"/>
      <c r="F64" s="3"/>
    </row>
    <row r="65" spans="1:6" ht="18" x14ac:dyDescent="0.3">
      <c r="A65" s="3"/>
      <c r="B65" s="3"/>
      <c r="C65" s="3"/>
      <c r="D65" s="3"/>
      <c r="E65" s="3"/>
      <c r="F65" s="3"/>
    </row>
    <row r="66" spans="1:6" ht="18" x14ac:dyDescent="0.3">
      <c r="A66" s="3"/>
      <c r="B66" s="3"/>
      <c r="C66" s="3"/>
      <c r="D66" s="3"/>
      <c r="E66" s="3"/>
      <c r="F66" s="3"/>
    </row>
    <row r="67" spans="1:6" ht="18" x14ac:dyDescent="0.3">
      <c r="A67" s="3"/>
      <c r="B67" s="3"/>
      <c r="C67" s="3"/>
      <c r="D67" s="3"/>
      <c r="E67" s="3"/>
      <c r="F67" s="3"/>
    </row>
    <row r="68" spans="1:6" ht="18" x14ac:dyDescent="0.3">
      <c r="A68" s="3"/>
      <c r="B68" s="3"/>
      <c r="C68" s="3"/>
      <c r="D68" s="3"/>
      <c r="E68" s="3"/>
      <c r="F68" s="3"/>
    </row>
    <row r="69" spans="1:6" ht="18" x14ac:dyDescent="0.3">
      <c r="A69" s="3"/>
      <c r="B69" s="3"/>
      <c r="C69" s="3"/>
      <c r="D69" s="3"/>
      <c r="E69" s="3"/>
      <c r="F69" s="3"/>
    </row>
    <row r="70" spans="1:6" ht="18" x14ac:dyDescent="0.3">
      <c r="A70" s="3"/>
      <c r="B70" s="3"/>
      <c r="C70" s="3"/>
      <c r="D70" s="3"/>
      <c r="E70" s="3"/>
      <c r="F70" s="3"/>
    </row>
    <row r="71" spans="1:6" ht="18" x14ac:dyDescent="0.3">
      <c r="A71" s="3"/>
      <c r="B71" s="3"/>
      <c r="C71" s="3"/>
      <c r="D71" s="3"/>
      <c r="E71" s="3"/>
      <c r="F71" s="3"/>
    </row>
    <row r="72" spans="1:6" ht="18" x14ac:dyDescent="0.3">
      <c r="A72" s="3"/>
      <c r="B72" s="3"/>
      <c r="C72" s="3"/>
      <c r="D72" s="3"/>
      <c r="E72" s="3"/>
      <c r="F72" s="3"/>
    </row>
    <row r="73" spans="1:6" ht="18" x14ac:dyDescent="0.3">
      <c r="A73" s="3"/>
      <c r="B73" s="3"/>
      <c r="C73" s="3"/>
      <c r="D73" s="3"/>
      <c r="E73" s="3"/>
      <c r="F73" s="3"/>
    </row>
    <row r="74" spans="1:6" ht="18" x14ac:dyDescent="0.3">
      <c r="A74" s="3"/>
      <c r="B74" s="3"/>
      <c r="C74" s="3"/>
      <c r="D74" s="3"/>
      <c r="E74" s="3"/>
      <c r="F74" s="3"/>
    </row>
    <row r="75" spans="1:6" ht="18" x14ac:dyDescent="0.3">
      <c r="A75" s="3"/>
      <c r="B75" s="3"/>
      <c r="C75" s="3"/>
      <c r="D75" s="3"/>
      <c r="E75" s="3"/>
      <c r="F75" s="3"/>
    </row>
    <row r="76" spans="1:6" ht="18" x14ac:dyDescent="0.3">
      <c r="A76" s="3"/>
      <c r="B76" s="3"/>
      <c r="C76" s="3"/>
      <c r="D76" s="3"/>
      <c r="E76" s="3"/>
      <c r="F76" s="3"/>
    </row>
    <row r="77" spans="1:6" ht="18" x14ac:dyDescent="0.3">
      <c r="A77" s="3"/>
      <c r="B77" s="3"/>
      <c r="C77" s="3"/>
      <c r="D77" s="3"/>
      <c r="E77" s="3"/>
      <c r="F77" s="3"/>
    </row>
    <row r="78" spans="1:6" ht="18" x14ac:dyDescent="0.3">
      <c r="A78" s="3"/>
      <c r="B78" s="3"/>
      <c r="C78" s="3"/>
      <c r="D78" s="3"/>
      <c r="E78" s="3"/>
      <c r="F78" s="3"/>
    </row>
    <row r="79" spans="1:6" ht="18" x14ac:dyDescent="0.3">
      <c r="A79" s="3"/>
      <c r="B79" s="3"/>
      <c r="C79" s="3"/>
      <c r="D79" s="3"/>
      <c r="E79" s="3"/>
      <c r="F79" s="3"/>
    </row>
    <row r="80" spans="1:6" ht="18" x14ac:dyDescent="0.3">
      <c r="A80" s="3"/>
      <c r="B80" s="3"/>
      <c r="C80" s="3"/>
      <c r="D80" s="3"/>
      <c r="E80" s="3"/>
      <c r="F80" s="3"/>
    </row>
    <row r="81" spans="1:6" ht="18" x14ac:dyDescent="0.3">
      <c r="A81" s="3"/>
      <c r="B81" s="3"/>
      <c r="C81" s="3"/>
      <c r="D81" s="3"/>
      <c r="E81" s="3"/>
      <c r="F81" s="3"/>
    </row>
    <row r="82" spans="1:6" ht="18" x14ac:dyDescent="0.3">
      <c r="A82" s="3"/>
      <c r="B82" s="3"/>
      <c r="C82" s="3"/>
      <c r="D82" s="3"/>
      <c r="E82" s="3"/>
      <c r="F82" s="3"/>
    </row>
    <row r="83" spans="1:6" ht="18" x14ac:dyDescent="0.3">
      <c r="A83" s="3"/>
      <c r="B83" s="3"/>
      <c r="C83" s="3"/>
      <c r="D83" s="3"/>
      <c r="E83" s="3"/>
      <c r="F83" s="3"/>
    </row>
    <row r="84" spans="1:6" ht="18" x14ac:dyDescent="0.3">
      <c r="A84" s="3"/>
      <c r="B84" s="3"/>
      <c r="C84" s="3"/>
      <c r="D84" s="3"/>
      <c r="E84" s="3"/>
      <c r="F84" s="3"/>
    </row>
    <row r="85" spans="1:6" ht="18" x14ac:dyDescent="0.3">
      <c r="A85" s="3"/>
      <c r="B85" s="3"/>
      <c r="C85" s="3"/>
      <c r="D85" s="3"/>
      <c r="E85" s="3"/>
      <c r="F85" s="3"/>
    </row>
    <row r="86" spans="1:6" ht="18" x14ac:dyDescent="0.3">
      <c r="A86" s="3"/>
      <c r="B86" s="3"/>
      <c r="C86" s="3"/>
      <c r="D86" s="3"/>
      <c r="E86" s="3"/>
      <c r="F86" s="3"/>
    </row>
    <row r="87" spans="1:6" ht="18" x14ac:dyDescent="0.3">
      <c r="A87" s="3"/>
      <c r="B87" s="3"/>
      <c r="C87" s="3"/>
      <c r="D87" s="3"/>
      <c r="E87" s="3"/>
      <c r="F87" s="3"/>
    </row>
    <row r="88" spans="1:6" ht="18" x14ac:dyDescent="0.3">
      <c r="A88" s="3"/>
      <c r="B88" s="3"/>
      <c r="C88" s="3"/>
      <c r="D88" s="3"/>
      <c r="E88" s="3"/>
      <c r="F88" s="3"/>
    </row>
    <row r="89" spans="1:6" ht="18" x14ac:dyDescent="0.3">
      <c r="A89" s="3"/>
      <c r="B89" s="3"/>
      <c r="C89" s="3"/>
      <c r="D89" s="3"/>
      <c r="E89" s="3"/>
      <c r="F89" s="3"/>
    </row>
    <row r="90" spans="1:6" ht="18" x14ac:dyDescent="0.3">
      <c r="A90" s="3"/>
      <c r="B90" s="3"/>
      <c r="C90" s="3"/>
      <c r="D90" s="3"/>
      <c r="E90" s="3"/>
      <c r="F90" s="3"/>
    </row>
    <row r="91" spans="1:6" ht="18" x14ac:dyDescent="0.3">
      <c r="A91" s="3"/>
      <c r="B91" s="3"/>
      <c r="C91" s="3"/>
      <c r="D91" s="3"/>
      <c r="E91" s="3"/>
      <c r="F91" s="3"/>
    </row>
    <row r="92" spans="1:6" ht="18" x14ac:dyDescent="0.3">
      <c r="A92" s="3"/>
      <c r="B92" s="3"/>
      <c r="C92" s="3"/>
      <c r="D92" s="3"/>
      <c r="E92" s="3"/>
      <c r="F92" s="3"/>
    </row>
    <row r="93" spans="1:6" ht="18" x14ac:dyDescent="0.3">
      <c r="A93" s="3"/>
      <c r="B93" s="3"/>
      <c r="C93" s="3"/>
      <c r="D93" s="3"/>
      <c r="E93" s="3"/>
      <c r="F93" s="3"/>
    </row>
    <row r="94" spans="1:6" ht="18" x14ac:dyDescent="0.3">
      <c r="A94" s="3"/>
      <c r="B94" s="3"/>
      <c r="C94" s="3"/>
      <c r="D94" s="3"/>
      <c r="E94" s="3"/>
      <c r="F94" s="3"/>
    </row>
    <row r="95" spans="1:6" ht="18" x14ac:dyDescent="0.3">
      <c r="A95" s="3"/>
      <c r="B95" s="3"/>
      <c r="C95" s="3"/>
      <c r="D95" s="3"/>
      <c r="E95" s="3"/>
      <c r="F95" s="3"/>
    </row>
    <row r="96" spans="1:6" ht="18" x14ac:dyDescent="0.3">
      <c r="A96" s="3"/>
      <c r="B96" s="3"/>
      <c r="C96" s="3"/>
      <c r="D96" s="3"/>
      <c r="E96" s="3"/>
      <c r="F96" s="3"/>
    </row>
    <row r="97" spans="1:6" ht="18" x14ac:dyDescent="0.3">
      <c r="A97" s="3"/>
      <c r="B97" s="3"/>
      <c r="C97" s="3"/>
      <c r="D97" s="3"/>
      <c r="E97" s="3"/>
      <c r="F97" s="3"/>
    </row>
    <row r="98" spans="1:6" ht="18" x14ac:dyDescent="0.3">
      <c r="A98" s="3"/>
      <c r="B98" s="3"/>
      <c r="C98" s="3"/>
      <c r="D98" s="3"/>
      <c r="E98" s="3"/>
      <c r="F98" s="3"/>
    </row>
    <row r="99" spans="1:6" ht="18" x14ac:dyDescent="0.3">
      <c r="A99" s="3"/>
      <c r="B99" s="3"/>
      <c r="C99" s="3"/>
      <c r="D99" s="3"/>
      <c r="E99" s="3"/>
      <c r="F99" s="3"/>
    </row>
    <row r="100" spans="1:6" ht="18" x14ac:dyDescent="0.3">
      <c r="A100" s="3"/>
      <c r="B100" s="3"/>
      <c r="C100" s="3"/>
      <c r="D100" s="3"/>
      <c r="E100" s="3"/>
      <c r="F100" s="3"/>
    </row>
    <row r="101" spans="1:6" ht="18" x14ac:dyDescent="0.3">
      <c r="A101" s="3"/>
      <c r="B101" s="3"/>
      <c r="C101" s="3"/>
      <c r="D101" s="3"/>
      <c r="E101" s="3"/>
      <c r="F101" s="3"/>
    </row>
    <row r="102" spans="1:6" ht="18" x14ac:dyDescent="0.3">
      <c r="A102" s="3"/>
      <c r="B102" s="3"/>
      <c r="C102" s="3"/>
      <c r="D102" s="3"/>
      <c r="E102" s="3"/>
      <c r="F102" s="3"/>
    </row>
    <row r="103" spans="1:6" ht="18" x14ac:dyDescent="0.3">
      <c r="A103" s="3"/>
      <c r="B103" s="3"/>
      <c r="C103" s="3"/>
      <c r="D103" s="3"/>
      <c r="E103" s="3"/>
      <c r="F103" s="3"/>
    </row>
    <row r="104" spans="1:6" ht="18" x14ac:dyDescent="0.3">
      <c r="A104" s="3"/>
      <c r="B104" s="3"/>
      <c r="C104" s="3"/>
      <c r="D104" s="3"/>
      <c r="E104" s="3"/>
      <c r="F104" s="3"/>
    </row>
    <row r="105" spans="1:6" ht="18" x14ac:dyDescent="0.3">
      <c r="A105" s="3"/>
      <c r="B105" s="3"/>
      <c r="C105" s="3"/>
      <c r="D105" s="3"/>
      <c r="E105" s="3"/>
      <c r="F105" s="3"/>
    </row>
    <row r="106" spans="1:6" ht="18" x14ac:dyDescent="0.3">
      <c r="A106" s="3"/>
      <c r="B106" s="3"/>
      <c r="C106" s="3"/>
      <c r="D106" s="3"/>
      <c r="E106" s="3"/>
      <c r="F106" s="3"/>
    </row>
    <row r="107" spans="1:6" ht="18" x14ac:dyDescent="0.3">
      <c r="A107" s="3"/>
      <c r="B107" s="3"/>
      <c r="C107" s="3"/>
      <c r="D107" s="3"/>
      <c r="E107" s="3"/>
      <c r="F107" s="3"/>
    </row>
    <row r="108" spans="1:6" ht="18" x14ac:dyDescent="0.3">
      <c r="A108" s="3"/>
      <c r="B108" s="3"/>
      <c r="C108" s="3"/>
      <c r="D108" s="3"/>
      <c r="E108" s="3"/>
      <c r="F108" s="3"/>
    </row>
    <row r="109" spans="1:6" ht="18" x14ac:dyDescent="0.3">
      <c r="A109" s="3"/>
      <c r="B109" s="3"/>
      <c r="C109" s="3"/>
      <c r="D109" s="3"/>
      <c r="E109" s="3"/>
      <c r="F109" s="3"/>
    </row>
    <row r="110" spans="1:6" ht="18" x14ac:dyDescent="0.3">
      <c r="A110" s="3"/>
      <c r="B110" s="3"/>
      <c r="C110" s="3"/>
      <c r="D110" s="3"/>
      <c r="E110" s="3"/>
      <c r="F110" s="3"/>
    </row>
    <row r="111" spans="1:6" ht="18" x14ac:dyDescent="0.3">
      <c r="A111" s="3"/>
      <c r="B111" s="3"/>
      <c r="C111" s="3"/>
      <c r="D111" s="3"/>
      <c r="E111" s="3"/>
      <c r="F111" s="3"/>
    </row>
    <row r="112" spans="1:6" ht="18" x14ac:dyDescent="0.3">
      <c r="A112" s="3"/>
      <c r="B112" s="3"/>
      <c r="C112" s="3"/>
      <c r="D112" s="3"/>
      <c r="E112" s="3"/>
      <c r="F112" s="3"/>
    </row>
    <row r="113" spans="1:6" ht="18" x14ac:dyDescent="0.3">
      <c r="A113" s="3"/>
      <c r="B113" s="3"/>
      <c r="C113" s="3"/>
      <c r="D113" s="3"/>
      <c r="E113" s="3"/>
      <c r="F113" s="3"/>
    </row>
    <row r="114" spans="1:6" ht="18" x14ac:dyDescent="0.3">
      <c r="A114" s="3"/>
      <c r="B114" s="3"/>
      <c r="C114" s="3"/>
      <c r="D114" s="3"/>
      <c r="E114" s="3"/>
      <c r="F114" s="3"/>
    </row>
    <row r="115" spans="1:6" ht="18" x14ac:dyDescent="0.3">
      <c r="A115" s="3"/>
      <c r="B115" s="3"/>
      <c r="C115" s="3"/>
      <c r="D115" s="3"/>
      <c r="E115" s="3"/>
      <c r="F115" s="3"/>
    </row>
    <row r="116" spans="1:6" ht="18" x14ac:dyDescent="0.3">
      <c r="A116" s="3"/>
      <c r="B116" s="3"/>
      <c r="C116" s="3"/>
      <c r="D116" s="3"/>
      <c r="E116" s="3"/>
      <c r="F116" s="3"/>
    </row>
    <row r="117" spans="1:6" ht="18" x14ac:dyDescent="0.3">
      <c r="A117" s="3"/>
      <c r="B117" s="3"/>
      <c r="C117" s="3"/>
      <c r="D117" s="3"/>
      <c r="E117" s="3"/>
      <c r="F117" s="3"/>
    </row>
    <row r="118" spans="1:6" ht="18" x14ac:dyDescent="0.3">
      <c r="A118" s="3"/>
      <c r="B118" s="3"/>
      <c r="C118" s="3"/>
      <c r="D118" s="3"/>
      <c r="E118" s="3"/>
      <c r="F118" s="3"/>
    </row>
    <row r="119" spans="1:6" ht="18" x14ac:dyDescent="0.3">
      <c r="A119" s="3"/>
      <c r="B119" s="3"/>
      <c r="C119" s="3"/>
      <c r="D119" s="3"/>
      <c r="E119" s="3"/>
      <c r="F119" s="3"/>
    </row>
    <row r="120" spans="1:6" ht="18" x14ac:dyDescent="0.3">
      <c r="A120" s="3"/>
      <c r="B120" s="3"/>
      <c r="C120" s="3"/>
      <c r="D120" s="3"/>
      <c r="E120" s="3"/>
      <c r="F120" s="3"/>
    </row>
    <row r="121" spans="1:6" ht="18" x14ac:dyDescent="0.3">
      <c r="A121" s="3"/>
      <c r="B121" s="3"/>
      <c r="C121" s="3"/>
      <c r="D121" s="3"/>
      <c r="E121" s="3"/>
      <c r="F121" s="3"/>
    </row>
    <row r="122" spans="1:6" ht="18" x14ac:dyDescent="0.3">
      <c r="A122" s="3"/>
      <c r="B122" s="3"/>
      <c r="C122" s="3"/>
      <c r="D122" s="3"/>
      <c r="E122" s="3"/>
      <c r="F122" s="3"/>
    </row>
    <row r="123" spans="1:6" ht="18" x14ac:dyDescent="0.3">
      <c r="A123" s="3"/>
      <c r="B123" s="3"/>
      <c r="C123" s="3"/>
      <c r="D123" s="3"/>
      <c r="E123" s="3"/>
      <c r="F123" s="3"/>
    </row>
    <row r="124" spans="1:6" ht="18" x14ac:dyDescent="0.3">
      <c r="A124" s="3"/>
      <c r="B124" s="3"/>
      <c r="C124" s="3"/>
      <c r="D124" s="3"/>
      <c r="E124" s="3"/>
      <c r="F124" s="3"/>
    </row>
    <row r="125" spans="1:6" ht="18" x14ac:dyDescent="0.3">
      <c r="A125" s="3"/>
      <c r="B125" s="3"/>
      <c r="C125" s="3"/>
      <c r="D125" s="3"/>
      <c r="E125" s="3"/>
      <c r="F125" s="3"/>
    </row>
    <row r="126" spans="1:6" ht="18" x14ac:dyDescent="0.3">
      <c r="A126" s="3"/>
      <c r="B126" s="3"/>
      <c r="C126" s="3"/>
      <c r="D126" s="3"/>
      <c r="E126" s="3"/>
      <c r="F126" s="3"/>
    </row>
    <row r="127" spans="1:6" ht="18" x14ac:dyDescent="0.3">
      <c r="A127" s="3"/>
      <c r="B127" s="3"/>
      <c r="C127" s="3"/>
      <c r="D127" s="3"/>
      <c r="E127" s="3"/>
      <c r="F127" s="3"/>
    </row>
    <row r="128" spans="1:6" ht="18" x14ac:dyDescent="0.3">
      <c r="A128" s="3"/>
      <c r="B128" s="3"/>
      <c r="C128" s="3"/>
      <c r="D128" s="3"/>
      <c r="E128" s="3"/>
      <c r="F128" s="3"/>
    </row>
    <row r="129" spans="1:6" ht="18" x14ac:dyDescent="0.3">
      <c r="A129" s="3"/>
      <c r="B129" s="3"/>
      <c r="C129" s="3"/>
      <c r="D129" s="3"/>
      <c r="E129" s="3"/>
      <c r="F129" s="3"/>
    </row>
    <row r="130" spans="1:6" ht="18" x14ac:dyDescent="0.3">
      <c r="A130" s="3"/>
      <c r="B130" s="3"/>
      <c r="C130" s="3"/>
      <c r="D130" s="3"/>
      <c r="E130" s="3"/>
      <c r="F130" s="3"/>
    </row>
    <row r="131" spans="1:6" ht="18" x14ac:dyDescent="0.3">
      <c r="A131" s="3"/>
      <c r="B131" s="3"/>
      <c r="C131" s="3"/>
      <c r="D131" s="3"/>
      <c r="E131" s="3"/>
      <c r="F131" s="3"/>
    </row>
    <row r="132" spans="1:6" ht="18" x14ac:dyDescent="0.3">
      <c r="A132" s="3"/>
      <c r="B132" s="3"/>
      <c r="C132" s="3"/>
      <c r="D132" s="3"/>
      <c r="E132" s="3"/>
      <c r="F132" s="3"/>
    </row>
    <row r="133" spans="1:6" ht="18" x14ac:dyDescent="0.3">
      <c r="A133" s="3"/>
      <c r="B133" s="3"/>
      <c r="C133" s="3"/>
      <c r="D133" s="3"/>
      <c r="E133" s="3"/>
      <c r="F133" s="3"/>
    </row>
    <row r="134" spans="1:6" ht="18" x14ac:dyDescent="0.3">
      <c r="A134" s="3"/>
      <c r="B134" s="3"/>
      <c r="C134" s="3"/>
      <c r="D134" s="3"/>
      <c r="E134" s="3"/>
      <c r="F134" s="3"/>
    </row>
    <row r="135" spans="1:6" ht="18" x14ac:dyDescent="0.3">
      <c r="A135" s="3"/>
      <c r="B135" s="3"/>
      <c r="C135" s="3"/>
      <c r="D135" s="3"/>
      <c r="E135" s="3"/>
      <c r="F135" s="3"/>
    </row>
    <row r="136" spans="1:6" ht="18" x14ac:dyDescent="0.3">
      <c r="A136" s="3"/>
      <c r="B136" s="3"/>
      <c r="C136" s="3"/>
      <c r="D136" s="3"/>
      <c r="E136" s="3"/>
      <c r="F136" s="3"/>
    </row>
    <row r="137" spans="1:6" ht="18" x14ac:dyDescent="0.3">
      <c r="A137" s="3"/>
      <c r="B137" s="3"/>
      <c r="C137" s="3"/>
      <c r="D137" s="3"/>
      <c r="E137" s="3"/>
      <c r="F137" s="3"/>
    </row>
    <row r="138" spans="1:6" ht="18" x14ac:dyDescent="0.3">
      <c r="A138" s="3"/>
      <c r="B138" s="3"/>
      <c r="C138" s="3"/>
      <c r="D138" s="3"/>
      <c r="E138" s="3"/>
      <c r="F138" s="3"/>
    </row>
    <row r="139" spans="1:6" ht="18" x14ac:dyDescent="0.3">
      <c r="A139" s="3"/>
      <c r="B139" s="3"/>
      <c r="C139" s="3"/>
      <c r="D139" s="3"/>
      <c r="E139" s="3"/>
      <c r="F139" s="3"/>
    </row>
    <row r="140" spans="1:6" ht="18" x14ac:dyDescent="0.3">
      <c r="A140" s="3"/>
      <c r="B140" s="3"/>
      <c r="C140" s="3"/>
      <c r="D140" s="3"/>
      <c r="E140" s="3"/>
      <c r="F140" s="3"/>
    </row>
    <row r="141" spans="1:6" ht="18" x14ac:dyDescent="0.3">
      <c r="A141" s="3"/>
      <c r="B141" s="3"/>
      <c r="C141" s="3"/>
      <c r="D141" s="3"/>
      <c r="E141" s="3"/>
      <c r="F141" s="3"/>
    </row>
    <row r="142" spans="1:6" ht="18" x14ac:dyDescent="0.3">
      <c r="A142" s="3"/>
      <c r="B142" s="3"/>
      <c r="C142" s="3"/>
      <c r="D142" s="3"/>
      <c r="E142" s="3"/>
      <c r="F142" s="3"/>
    </row>
    <row r="143" spans="1:6" ht="18" x14ac:dyDescent="0.3">
      <c r="A143" s="3"/>
      <c r="B143" s="3"/>
      <c r="C143" s="3"/>
      <c r="D143" s="3"/>
      <c r="E143" s="3"/>
      <c r="F143" s="3"/>
    </row>
    <row r="144" spans="1:6" ht="18" x14ac:dyDescent="0.3">
      <c r="A144" s="3"/>
      <c r="B144" s="3"/>
      <c r="C144" s="3"/>
      <c r="D144" s="3"/>
      <c r="E144" s="3"/>
      <c r="F144" s="3"/>
    </row>
    <row r="145" spans="1:6" ht="18" x14ac:dyDescent="0.3">
      <c r="A145" s="3"/>
      <c r="B145" s="3"/>
      <c r="C145" s="3"/>
      <c r="D145" s="3"/>
      <c r="E145" s="3"/>
      <c r="F145" s="3"/>
    </row>
    <row r="146" spans="1:6" ht="18" x14ac:dyDescent="0.3">
      <c r="A146" s="3"/>
      <c r="B146" s="3"/>
      <c r="C146" s="3"/>
      <c r="D146" s="3"/>
      <c r="E146" s="3"/>
      <c r="F146" s="3"/>
    </row>
    <row r="147" spans="1:6" ht="18" x14ac:dyDescent="0.3">
      <c r="A147" s="3"/>
      <c r="B147" s="3"/>
      <c r="C147" s="3"/>
      <c r="D147" s="3"/>
      <c r="E147" s="3"/>
      <c r="F147" s="3"/>
    </row>
    <row r="148" spans="1:6" ht="18" x14ac:dyDescent="0.3">
      <c r="A148" s="3"/>
      <c r="B148" s="3"/>
      <c r="C148" s="3"/>
      <c r="D148" s="3"/>
      <c r="E148" s="3"/>
      <c r="F148" s="3"/>
    </row>
    <row r="149" spans="1:6" ht="18" x14ac:dyDescent="0.3">
      <c r="A149" s="3"/>
      <c r="B149" s="3"/>
      <c r="C149" s="3"/>
      <c r="D149" s="3"/>
      <c r="E149" s="3"/>
      <c r="F149" s="3"/>
    </row>
    <row r="150" spans="1:6" ht="18" x14ac:dyDescent="0.3">
      <c r="A150" s="3"/>
      <c r="B150" s="3"/>
      <c r="C150" s="3"/>
      <c r="D150" s="3"/>
      <c r="E150" s="3"/>
      <c r="F150" s="3"/>
    </row>
    <row r="151" spans="1:6" ht="18" x14ac:dyDescent="0.3">
      <c r="A151" s="3"/>
      <c r="B151" s="3"/>
      <c r="C151" s="3"/>
      <c r="D151" s="3"/>
      <c r="E151" s="3"/>
      <c r="F151" s="3"/>
    </row>
    <row r="152" spans="1:6" ht="18" x14ac:dyDescent="0.3">
      <c r="A152" s="3"/>
      <c r="B152" s="3"/>
      <c r="C152" s="3"/>
      <c r="D152" s="3"/>
      <c r="E152" s="3"/>
      <c r="F152" s="3"/>
    </row>
    <row r="153" spans="1:6" ht="18" x14ac:dyDescent="0.3">
      <c r="A153" s="3"/>
      <c r="B153" s="3"/>
      <c r="C153" s="3"/>
      <c r="D153" s="3"/>
      <c r="E153" s="3"/>
      <c r="F153" s="3"/>
    </row>
    <row r="154" spans="1:6" ht="18" x14ac:dyDescent="0.3">
      <c r="A154" s="3"/>
      <c r="B154" s="3"/>
      <c r="C154" s="3"/>
      <c r="D154" s="3"/>
      <c r="E154" s="3"/>
      <c r="F154" s="3"/>
    </row>
    <row r="155" spans="1:6" ht="18" x14ac:dyDescent="0.3">
      <c r="A155" s="3"/>
      <c r="B155" s="3"/>
      <c r="C155" s="3"/>
      <c r="D155" s="3"/>
      <c r="E155" s="3"/>
      <c r="F155" s="3"/>
    </row>
    <row r="156" spans="1:6" ht="18" x14ac:dyDescent="0.3">
      <c r="A156" s="3"/>
      <c r="B156" s="3"/>
      <c r="C156" s="3"/>
      <c r="D156" s="3"/>
      <c r="E156" s="3"/>
      <c r="F156" s="3"/>
    </row>
    <row r="157" spans="1:6" ht="18" x14ac:dyDescent="0.3">
      <c r="A157" s="3"/>
      <c r="B157" s="3"/>
      <c r="C157" s="3"/>
      <c r="D157" s="3"/>
      <c r="E157" s="3"/>
      <c r="F157" s="3"/>
    </row>
    <row r="158" spans="1:6" ht="18" x14ac:dyDescent="0.3">
      <c r="A158" s="3"/>
      <c r="B158" s="3"/>
      <c r="C158" s="3"/>
      <c r="D158" s="3"/>
      <c r="E158" s="3"/>
      <c r="F158" s="3"/>
    </row>
    <row r="159" spans="1:6" ht="18" x14ac:dyDescent="0.3">
      <c r="A159" s="3"/>
      <c r="B159" s="3"/>
      <c r="C159" s="3"/>
      <c r="D159" s="3"/>
      <c r="E159" s="3"/>
      <c r="F159" s="3"/>
    </row>
    <row r="160" spans="1:6" ht="18" x14ac:dyDescent="0.3">
      <c r="A160" s="3"/>
      <c r="B160" s="3"/>
      <c r="C160" s="3"/>
      <c r="D160" s="3"/>
      <c r="E160" s="3"/>
      <c r="F160" s="3"/>
    </row>
    <row r="161" spans="1:6" ht="18" x14ac:dyDescent="0.3">
      <c r="A161" s="3"/>
      <c r="B161" s="3"/>
      <c r="C161" s="3"/>
      <c r="D161" s="3"/>
      <c r="E161" s="3"/>
      <c r="F161" s="3"/>
    </row>
    <row r="162" spans="1:6" ht="18" x14ac:dyDescent="0.3">
      <c r="A162" s="3"/>
      <c r="B162" s="3"/>
      <c r="C162" s="3"/>
      <c r="D162" s="3"/>
      <c r="E162" s="3"/>
      <c r="F162" s="3"/>
    </row>
    <row r="163" spans="1:6" ht="18" x14ac:dyDescent="0.3">
      <c r="A163" s="3"/>
      <c r="B163" s="3"/>
      <c r="C163" s="3"/>
      <c r="D163" s="3"/>
      <c r="E163" s="3"/>
      <c r="F163" s="3"/>
    </row>
    <row r="164" spans="1:6" ht="18" x14ac:dyDescent="0.3">
      <c r="A164" s="3"/>
      <c r="B164" s="3"/>
      <c r="C164" s="3"/>
      <c r="D164" s="3"/>
      <c r="E164" s="3"/>
      <c r="F164" s="3"/>
    </row>
    <row r="165" spans="1:6" ht="18" x14ac:dyDescent="0.3">
      <c r="A165" s="3"/>
      <c r="B165" s="3"/>
      <c r="C165" s="3"/>
      <c r="D165" s="3"/>
      <c r="E165" s="3"/>
      <c r="F165" s="3"/>
    </row>
    <row r="166" spans="1:6" ht="18" x14ac:dyDescent="0.3">
      <c r="A166" s="3"/>
      <c r="B166" s="3"/>
      <c r="C166" s="3"/>
      <c r="D166" s="3"/>
      <c r="E166" s="3"/>
      <c r="F166" s="3"/>
    </row>
    <row r="167" spans="1:6" ht="18" x14ac:dyDescent="0.3">
      <c r="A167" s="3"/>
      <c r="B167" s="3"/>
      <c r="C167" s="3"/>
      <c r="D167" s="3"/>
      <c r="E167" s="3"/>
      <c r="F167" s="3"/>
    </row>
    <row r="168" spans="1:6" ht="18" x14ac:dyDescent="0.3">
      <c r="A168" s="3"/>
      <c r="B168" s="3"/>
      <c r="C168" s="3"/>
      <c r="D168" s="3"/>
      <c r="E168" s="3"/>
      <c r="F168" s="3"/>
    </row>
    <row r="169" spans="1:6" ht="18" x14ac:dyDescent="0.3">
      <c r="A169" s="3"/>
      <c r="B169" s="3"/>
      <c r="C169" s="3"/>
      <c r="D169" s="3"/>
      <c r="E169" s="3"/>
      <c r="F169" s="3"/>
    </row>
    <row r="170" spans="1:6" ht="18" x14ac:dyDescent="0.3">
      <c r="A170" s="3"/>
      <c r="B170" s="3"/>
      <c r="C170" s="3"/>
      <c r="D170" s="3"/>
      <c r="E170" s="3"/>
      <c r="F170" s="3"/>
    </row>
    <row r="171" spans="1:6" ht="18" x14ac:dyDescent="0.3">
      <c r="A171" s="3"/>
      <c r="B171" s="3"/>
      <c r="C171" s="3"/>
      <c r="D171" s="3"/>
      <c r="E171" s="3"/>
      <c r="F171" s="3"/>
    </row>
    <row r="172" spans="1:6" ht="18" x14ac:dyDescent="0.3">
      <c r="A172" s="3"/>
      <c r="B172" s="3"/>
      <c r="C172" s="3"/>
      <c r="D172" s="3"/>
      <c r="E172" s="3"/>
      <c r="F172" s="3"/>
    </row>
    <row r="173" spans="1:6" ht="18" x14ac:dyDescent="0.3">
      <c r="A173" s="3"/>
      <c r="B173" s="3"/>
      <c r="C173" s="3"/>
      <c r="D173" s="3"/>
      <c r="E173" s="3"/>
      <c r="F173" s="3"/>
    </row>
    <row r="174" spans="1:6" ht="18" x14ac:dyDescent="0.3">
      <c r="A174" s="3"/>
      <c r="B174" s="3"/>
      <c r="C174" s="3"/>
      <c r="D174" s="3"/>
      <c r="E174" s="3"/>
      <c r="F174" s="3"/>
    </row>
    <row r="175" spans="1:6" ht="18" x14ac:dyDescent="0.3">
      <c r="A175" s="3"/>
      <c r="B175" s="3"/>
      <c r="C175" s="3"/>
      <c r="D175" s="3"/>
      <c r="E175" s="3"/>
      <c r="F175" s="3"/>
    </row>
    <row r="176" spans="1:6" ht="18" x14ac:dyDescent="0.3">
      <c r="A176" s="3"/>
      <c r="B176" s="3"/>
      <c r="C176" s="3"/>
      <c r="D176" s="3"/>
      <c r="E176" s="3"/>
      <c r="F176" s="3"/>
    </row>
    <row r="177" spans="1:6" ht="18" x14ac:dyDescent="0.3">
      <c r="A177" s="3"/>
      <c r="B177" s="3"/>
      <c r="C177" s="3"/>
      <c r="D177" s="3"/>
      <c r="E177" s="3"/>
      <c r="F177" s="3"/>
    </row>
    <row r="178" spans="1:6" ht="18" x14ac:dyDescent="0.3">
      <c r="A178" s="3"/>
      <c r="B178" s="3"/>
      <c r="C178" s="3"/>
      <c r="D178" s="3"/>
      <c r="E178" s="3"/>
      <c r="F178" s="3"/>
    </row>
    <row r="179" spans="1:6" ht="18" x14ac:dyDescent="0.3">
      <c r="A179" s="3"/>
      <c r="B179" s="3"/>
      <c r="C179" s="3"/>
      <c r="D179" s="3"/>
      <c r="E179" s="3"/>
      <c r="F179" s="3"/>
    </row>
    <row r="180" spans="1:6" ht="18" x14ac:dyDescent="0.3">
      <c r="A180" s="3"/>
      <c r="B180" s="3"/>
      <c r="C180" s="3"/>
      <c r="D180" s="3"/>
      <c r="E180" s="3"/>
      <c r="F180" s="3"/>
    </row>
    <row r="181" spans="1:6" ht="18" x14ac:dyDescent="0.3">
      <c r="A181" s="3"/>
      <c r="B181" s="3"/>
      <c r="C181" s="3"/>
      <c r="D181" s="3"/>
      <c r="E181" s="3"/>
      <c r="F181" s="3"/>
    </row>
    <row r="182" spans="1:6" ht="18" x14ac:dyDescent="0.3">
      <c r="A182" s="3"/>
      <c r="B182" s="3"/>
      <c r="C182" s="3"/>
      <c r="D182" s="3"/>
      <c r="E182" s="3"/>
      <c r="F182" s="3"/>
    </row>
    <row r="183" spans="1:6" ht="18" x14ac:dyDescent="0.3">
      <c r="A183" s="3"/>
      <c r="B183" s="3"/>
      <c r="C183" s="3"/>
      <c r="D183" s="3"/>
      <c r="E183" s="3"/>
      <c r="F183" s="3"/>
    </row>
    <row r="184" spans="1:6" ht="18" x14ac:dyDescent="0.3">
      <c r="A184" s="3"/>
      <c r="B184" s="3"/>
      <c r="C184" s="3"/>
      <c r="D184" s="3"/>
      <c r="E184" s="3"/>
      <c r="F184" s="3"/>
    </row>
    <row r="185" spans="1:6" ht="18" x14ac:dyDescent="0.3">
      <c r="A185" s="3"/>
      <c r="B185" s="3"/>
      <c r="C185" s="3"/>
      <c r="D185" s="3"/>
      <c r="E185" s="3"/>
      <c r="F185" s="3"/>
    </row>
    <row r="186" spans="1:6" ht="18" x14ac:dyDescent="0.3">
      <c r="A186" s="3"/>
      <c r="B186" s="3"/>
      <c r="C186" s="3"/>
      <c r="D186" s="3"/>
      <c r="E186" s="3"/>
      <c r="F186" s="3"/>
    </row>
    <row r="187" spans="1:6" ht="18" x14ac:dyDescent="0.3">
      <c r="A187" s="3"/>
      <c r="B187" s="3"/>
      <c r="C187" s="3"/>
      <c r="D187" s="3"/>
      <c r="E187" s="3"/>
      <c r="F187" s="3"/>
    </row>
    <row r="188" spans="1:6" ht="18" x14ac:dyDescent="0.3">
      <c r="A188" s="3"/>
      <c r="B188" s="3"/>
      <c r="C188" s="3"/>
      <c r="D188" s="3"/>
      <c r="E188" s="3"/>
      <c r="F188" s="3"/>
    </row>
    <row r="189" spans="1:6" ht="18" x14ac:dyDescent="0.3">
      <c r="A189" s="3"/>
      <c r="B189" s="3"/>
      <c r="C189" s="3"/>
      <c r="D189" s="3"/>
      <c r="E189" s="3"/>
      <c r="F189" s="3"/>
    </row>
    <row r="190" spans="1:6" ht="18" x14ac:dyDescent="0.3">
      <c r="A190" s="3"/>
      <c r="B190" s="3"/>
      <c r="C190" s="3"/>
      <c r="D190" s="3"/>
      <c r="E190" s="3"/>
      <c r="F190" s="3"/>
    </row>
    <row r="191" spans="1:6" ht="18" x14ac:dyDescent="0.3">
      <c r="A191" s="3"/>
      <c r="B191" s="3"/>
      <c r="C191" s="3"/>
      <c r="D191" s="3"/>
      <c r="E191" s="3"/>
      <c r="F191" s="3"/>
    </row>
    <row r="192" spans="1:6" ht="18" x14ac:dyDescent="0.3">
      <c r="A192" s="3"/>
      <c r="B192" s="3"/>
      <c r="C192" s="3"/>
      <c r="D192" s="3"/>
      <c r="E192" s="3"/>
      <c r="F192" s="3"/>
    </row>
    <row r="193" spans="1:6" ht="18" x14ac:dyDescent="0.3">
      <c r="A193" s="3"/>
      <c r="B193" s="3"/>
      <c r="C193" s="3"/>
      <c r="D193" s="3"/>
      <c r="E193" s="3"/>
      <c r="F193" s="3"/>
    </row>
    <row r="194" spans="1:6" ht="18" x14ac:dyDescent="0.3">
      <c r="A194" s="3"/>
      <c r="B194" s="3"/>
      <c r="C194" s="3"/>
      <c r="D194" s="3"/>
      <c r="E194" s="3"/>
      <c r="F194" s="3"/>
    </row>
    <row r="195" spans="1:6" ht="18" x14ac:dyDescent="0.3">
      <c r="A195" s="3"/>
      <c r="B195" s="3"/>
      <c r="C195" s="3"/>
      <c r="D195" s="3"/>
      <c r="E195" s="3"/>
      <c r="F195" s="3"/>
    </row>
    <row r="196" spans="1:6" ht="18" x14ac:dyDescent="0.3">
      <c r="A196" s="3"/>
      <c r="B196" s="3"/>
      <c r="C196" s="3"/>
      <c r="D196" s="3"/>
      <c r="E196" s="3"/>
      <c r="F196" s="3"/>
    </row>
    <row r="197" spans="1:6" ht="18" x14ac:dyDescent="0.3">
      <c r="A197" s="3"/>
      <c r="B197" s="3"/>
      <c r="C197" s="3"/>
      <c r="D197" s="3"/>
      <c r="E197" s="3"/>
      <c r="F197" s="3"/>
    </row>
    <row r="198" spans="1:6" ht="18" x14ac:dyDescent="0.3">
      <c r="A198" s="3"/>
      <c r="B198" s="3"/>
      <c r="C198" s="3"/>
      <c r="D198" s="3"/>
      <c r="E198" s="3"/>
      <c r="F198" s="3"/>
    </row>
    <row r="199" spans="1:6" ht="18" x14ac:dyDescent="0.3">
      <c r="A199" s="3"/>
      <c r="B199" s="3"/>
      <c r="C199" s="3"/>
      <c r="D199" s="3"/>
      <c r="E199" s="3"/>
      <c r="F199" s="3"/>
    </row>
    <row r="200" spans="1:6" ht="18" x14ac:dyDescent="0.3">
      <c r="A200" s="3"/>
      <c r="B200" s="3"/>
      <c r="C200" s="3"/>
      <c r="D200" s="3"/>
      <c r="E200" s="3"/>
      <c r="F200" s="3"/>
    </row>
    <row r="201" spans="1:6" ht="18" x14ac:dyDescent="0.3">
      <c r="A201" s="3"/>
      <c r="B201" s="3"/>
      <c r="C201" s="3"/>
      <c r="D201" s="3"/>
      <c r="E201" s="3"/>
      <c r="F201" s="3"/>
    </row>
    <row r="202" spans="1:6" ht="18" x14ac:dyDescent="0.3">
      <c r="A202" s="3"/>
      <c r="B202" s="3"/>
      <c r="C202" s="3"/>
      <c r="D202" s="3"/>
      <c r="E202" s="3"/>
      <c r="F202" s="3"/>
    </row>
    <row r="203" spans="1:6" ht="18" x14ac:dyDescent="0.3">
      <c r="A203" s="3"/>
      <c r="B203" s="3"/>
      <c r="C203" s="3"/>
      <c r="D203" s="3"/>
      <c r="E203" s="3"/>
      <c r="F203" s="3"/>
    </row>
    <row r="204" spans="1:6" ht="18" x14ac:dyDescent="0.3">
      <c r="A204" s="3"/>
      <c r="B204" s="3"/>
      <c r="C204" s="3"/>
      <c r="D204" s="3"/>
      <c r="E204" s="3"/>
      <c r="F204" s="3"/>
    </row>
    <row r="205" spans="1:6" ht="18" x14ac:dyDescent="0.3">
      <c r="A205" s="3"/>
      <c r="B205" s="3"/>
      <c r="C205" s="3"/>
      <c r="D205" s="3"/>
      <c r="E205" s="3"/>
      <c r="F205" s="3"/>
    </row>
    <row r="206" spans="1:6" ht="18" x14ac:dyDescent="0.3">
      <c r="A206" s="3"/>
      <c r="B206" s="3"/>
      <c r="C206" s="3"/>
      <c r="D206" s="3"/>
      <c r="E206" s="3"/>
      <c r="F206" s="3"/>
    </row>
    <row r="207" spans="1:6" ht="18" x14ac:dyDescent="0.3">
      <c r="A207" s="3"/>
      <c r="B207" s="3"/>
      <c r="C207" s="3"/>
      <c r="D207" s="3"/>
      <c r="E207" s="3"/>
      <c r="F207" s="3"/>
    </row>
    <row r="208" spans="1:6" ht="18" x14ac:dyDescent="0.3">
      <c r="A208" s="3"/>
      <c r="B208" s="3"/>
      <c r="C208" s="3"/>
      <c r="D208" s="3"/>
      <c r="E208" s="3"/>
      <c r="F208" s="3"/>
    </row>
    <row r="209" spans="1:6" ht="18" x14ac:dyDescent="0.3">
      <c r="A209" s="3"/>
      <c r="B209" s="3"/>
      <c r="C209" s="3"/>
      <c r="D209" s="3"/>
      <c r="E209" s="3"/>
      <c r="F209" s="3"/>
    </row>
    <row r="210" spans="1:6" ht="18" x14ac:dyDescent="0.3">
      <c r="A210" s="3"/>
      <c r="B210" s="3"/>
      <c r="C210" s="3"/>
      <c r="D210" s="3"/>
      <c r="E210" s="3"/>
      <c r="F210" s="3"/>
    </row>
    <row r="211" spans="1:6" ht="18" x14ac:dyDescent="0.3">
      <c r="A211" s="3"/>
      <c r="B211" s="3"/>
      <c r="C211" s="3"/>
      <c r="D211" s="3"/>
      <c r="E211" s="3"/>
      <c r="F211" s="3"/>
    </row>
    <row r="212" spans="1:6" ht="18" x14ac:dyDescent="0.3">
      <c r="A212" s="3"/>
      <c r="B212" s="3"/>
      <c r="C212" s="3"/>
      <c r="D212" s="3"/>
      <c r="E212" s="3"/>
      <c r="F212" s="3"/>
    </row>
    <row r="213" spans="1:6" ht="18" x14ac:dyDescent="0.3">
      <c r="A213" s="3"/>
      <c r="B213" s="3"/>
      <c r="C213" s="3"/>
      <c r="D213" s="3"/>
      <c r="E213" s="3"/>
      <c r="F213" s="3"/>
    </row>
    <row r="214" spans="1:6" ht="18" x14ac:dyDescent="0.3">
      <c r="A214" s="3"/>
      <c r="B214" s="3"/>
      <c r="C214" s="3"/>
      <c r="D214" s="3"/>
      <c r="E214" s="3"/>
      <c r="F214" s="3"/>
    </row>
    <row r="215" spans="1:6" ht="18" x14ac:dyDescent="0.3">
      <c r="A215" s="3"/>
      <c r="B215" s="3"/>
      <c r="C215" s="3"/>
      <c r="D215" s="3"/>
      <c r="E215" s="3"/>
      <c r="F215" s="3"/>
    </row>
    <row r="216" spans="1:6" ht="18" x14ac:dyDescent="0.3">
      <c r="A216" s="3"/>
      <c r="B216" s="3"/>
      <c r="C216" s="3"/>
      <c r="D216" s="3"/>
      <c r="E216" s="3"/>
      <c r="F216" s="3"/>
    </row>
    <row r="217" spans="1:6" ht="18" x14ac:dyDescent="0.3">
      <c r="A217" s="3"/>
      <c r="B217" s="3"/>
      <c r="C217" s="3"/>
      <c r="D217" s="3"/>
      <c r="E217" s="3"/>
      <c r="F217" s="3"/>
    </row>
    <row r="218" spans="1:6" ht="18" x14ac:dyDescent="0.3">
      <c r="A218" s="3"/>
      <c r="B218" s="3"/>
      <c r="C218" s="3"/>
      <c r="D218" s="3"/>
      <c r="E218" s="3"/>
      <c r="F218" s="3"/>
    </row>
    <row r="219" spans="1:6" ht="18" x14ac:dyDescent="0.3">
      <c r="A219" s="3"/>
      <c r="B219" s="3"/>
      <c r="C219" s="3"/>
      <c r="D219" s="3"/>
      <c r="E219" s="3"/>
      <c r="F219" s="3"/>
    </row>
    <row r="220" spans="1:6" ht="18" x14ac:dyDescent="0.3">
      <c r="A220" s="3"/>
      <c r="B220" s="3"/>
      <c r="C220" s="3"/>
      <c r="D220" s="3"/>
      <c r="E220" s="3"/>
      <c r="F220" s="3"/>
    </row>
    <row r="221" spans="1:6" ht="18" x14ac:dyDescent="0.3">
      <c r="A221" s="3"/>
      <c r="B221" s="3"/>
      <c r="C221" s="3"/>
      <c r="D221" s="3"/>
      <c r="E221" s="3"/>
      <c r="F221" s="3"/>
    </row>
    <row r="222" spans="1:6" ht="18" x14ac:dyDescent="0.3">
      <c r="A222" s="3"/>
      <c r="B222" s="3"/>
      <c r="C222" s="3"/>
      <c r="D222" s="3"/>
      <c r="E222" s="3"/>
      <c r="F222" s="3"/>
    </row>
    <row r="223" spans="1:6" ht="18" x14ac:dyDescent="0.3">
      <c r="A223" s="3"/>
      <c r="B223" s="3"/>
      <c r="C223" s="3"/>
      <c r="D223" s="3"/>
      <c r="E223" s="3"/>
      <c r="F223" s="3"/>
    </row>
    <row r="224" spans="1:6" ht="18" x14ac:dyDescent="0.3">
      <c r="A224" s="3"/>
      <c r="B224" s="3"/>
      <c r="C224" s="3"/>
      <c r="D224" s="3"/>
      <c r="E224" s="3"/>
      <c r="F224" s="3"/>
    </row>
    <row r="225" spans="1:6" ht="18" x14ac:dyDescent="0.3">
      <c r="A225" s="3"/>
      <c r="B225" s="3"/>
      <c r="C225" s="3"/>
      <c r="D225" s="3"/>
      <c r="E225" s="3"/>
      <c r="F225" s="3"/>
    </row>
    <row r="226" spans="1:6" ht="18" x14ac:dyDescent="0.3">
      <c r="A226" s="3"/>
      <c r="B226" s="3"/>
      <c r="C226" s="3"/>
      <c r="D226" s="3"/>
      <c r="E226" s="3"/>
      <c r="F226" s="3"/>
    </row>
    <row r="227" spans="1:6" ht="18" x14ac:dyDescent="0.3">
      <c r="A227" s="3"/>
      <c r="B227" s="3"/>
      <c r="C227" s="3"/>
      <c r="D227" s="3"/>
      <c r="E227" s="3"/>
      <c r="F227" s="3"/>
    </row>
    <row r="228" spans="1:6" ht="18" x14ac:dyDescent="0.3">
      <c r="A228" s="3"/>
      <c r="B228" s="3"/>
      <c r="C228" s="3"/>
      <c r="D228" s="3"/>
      <c r="E228" s="3"/>
      <c r="F228" s="3"/>
    </row>
    <row r="229" spans="1:6" ht="18" x14ac:dyDescent="0.3">
      <c r="A229" s="3"/>
      <c r="B229" s="3"/>
      <c r="C229" s="3"/>
      <c r="D229" s="3"/>
      <c r="E229" s="3"/>
      <c r="F229" s="3"/>
    </row>
    <row r="230" spans="1:6" ht="18" x14ac:dyDescent="0.3">
      <c r="A230" s="3"/>
      <c r="B230" s="3"/>
      <c r="C230" s="3"/>
      <c r="D230" s="3"/>
      <c r="E230" s="3"/>
      <c r="F230" s="3"/>
    </row>
    <row r="231" spans="1:6" ht="18" x14ac:dyDescent="0.3">
      <c r="A231" s="3"/>
      <c r="B231" s="3"/>
      <c r="C231" s="3"/>
      <c r="D231" s="3"/>
      <c r="E231" s="3"/>
      <c r="F231" s="3"/>
    </row>
    <row r="232" spans="1:6" ht="18" x14ac:dyDescent="0.3">
      <c r="A232" s="3"/>
      <c r="B232" s="3"/>
      <c r="C232" s="3"/>
      <c r="D232" s="3"/>
      <c r="E232" s="3"/>
      <c r="F232" s="3"/>
    </row>
    <row r="233" spans="1:6" ht="18" x14ac:dyDescent="0.3">
      <c r="A233" s="3"/>
      <c r="B233" s="3"/>
      <c r="C233" s="3"/>
      <c r="D233" s="3"/>
      <c r="E233" s="3"/>
      <c r="F233" s="3"/>
    </row>
    <row r="234" spans="1:6" ht="18" x14ac:dyDescent="0.3">
      <c r="A234" s="3"/>
      <c r="B234" s="3"/>
      <c r="C234" s="3"/>
      <c r="D234" s="3"/>
      <c r="E234" s="3"/>
      <c r="F234" s="3"/>
    </row>
    <row r="235" spans="1:6" ht="18" x14ac:dyDescent="0.3">
      <c r="A235" s="3"/>
      <c r="B235" s="3"/>
      <c r="C235" s="3"/>
      <c r="D235" s="3"/>
      <c r="E235" s="3"/>
      <c r="F235" s="3"/>
    </row>
    <row r="236" spans="1:6" ht="18" x14ac:dyDescent="0.3">
      <c r="A236" s="3"/>
      <c r="B236" s="3"/>
      <c r="C236" s="3"/>
      <c r="D236" s="3"/>
      <c r="E236" s="3"/>
      <c r="F236" s="3"/>
    </row>
    <row r="237" spans="1:6" ht="18" x14ac:dyDescent="0.3">
      <c r="A237" s="3"/>
      <c r="B237" s="3"/>
      <c r="C237" s="3"/>
      <c r="D237" s="3"/>
      <c r="E237" s="3"/>
      <c r="F237" s="3"/>
    </row>
    <row r="238" spans="1:6" ht="18" x14ac:dyDescent="0.3">
      <c r="A238" s="3"/>
      <c r="B238" s="3"/>
      <c r="C238" s="3"/>
      <c r="D238" s="3"/>
      <c r="E238" s="3"/>
      <c r="F238" s="3"/>
    </row>
    <row r="239" spans="1:6" ht="18" x14ac:dyDescent="0.3">
      <c r="A239" s="3"/>
      <c r="B239" s="3"/>
      <c r="C239" s="3"/>
      <c r="D239" s="3"/>
      <c r="E239" s="3"/>
      <c r="F239" s="3"/>
    </row>
    <row r="240" spans="1:6" ht="18" x14ac:dyDescent="0.3">
      <c r="A240" s="3"/>
      <c r="B240" s="3"/>
      <c r="C240" s="3"/>
      <c r="D240" s="3"/>
      <c r="E240" s="3"/>
      <c r="F240" s="3"/>
    </row>
    <row r="241" spans="1:6" ht="18" x14ac:dyDescent="0.3">
      <c r="A241" s="3"/>
      <c r="B241" s="3"/>
      <c r="C241" s="3"/>
      <c r="D241" s="3"/>
      <c r="E241" s="3"/>
      <c r="F241" s="3"/>
    </row>
    <row r="242" spans="1:6" ht="18" x14ac:dyDescent="0.3">
      <c r="A242" s="3"/>
      <c r="B242" s="3"/>
      <c r="C242" s="3"/>
      <c r="D242" s="3"/>
      <c r="E242" s="3"/>
      <c r="F242" s="3"/>
    </row>
    <row r="243" spans="1:6" ht="18" x14ac:dyDescent="0.3">
      <c r="A243" s="3"/>
      <c r="B243" s="3"/>
      <c r="C243" s="3"/>
      <c r="D243" s="3"/>
      <c r="E243" s="3"/>
      <c r="F243" s="3"/>
    </row>
    <row r="244" spans="1:6" ht="18" x14ac:dyDescent="0.3">
      <c r="A244" s="3"/>
      <c r="B244" s="3"/>
      <c r="C244" s="3"/>
      <c r="D244" s="3"/>
      <c r="E244" s="3"/>
      <c r="F244" s="3"/>
    </row>
    <row r="245" spans="1:6" ht="18" x14ac:dyDescent="0.3">
      <c r="A245" s="3"/>
      <c r="B245" s="3"/>
      <c r="C245" s="3"/>
      <c r="D245" s="3"/>
      <c r="E245" s="3"/>
      <c r="F245" s="3"/>
    </row>
    <row r="246" spans="1:6" ht="18" x14ac:dyDescent="0.3">
      <c r="A246" s="3"/>
      <c r="B246" s="3"/>
      <c r="C246" s="3"/>
      <c r="D246" s="3"/>
      <c r="E246" s="3"/>
      <c r="F246" s="3"/>
    </row>
    <row r="247" spans="1:6" ht="18" x14ac:dyDescent="0.3">
      <c r="A247" s="3"/>
      <c r="B247" s="3"/>
      <c r="C247" s="3"/>
      <c r="D247" s="3"/>
      <c r="E247" s="3"/>
      <c r="F247" s="3"/>
    </row>
    <row r="248" spans="1:6" ht="18" x14ac:dyDescent="0.3">
      <c r="A248" s="3"/>
      <c r="B248" s="3"/>
      <c r="C248" s="3"/>
      <c r="D248" s="3"/>
      <c r="E248" s="3"/>
      <c r="F248" s="3"/>
    </row>
    <row r="249" spans="1:6" ht="18" x14ac:dyDescent="0.3">
      <c r="A249" s="3"/>
      <c r="B249" s="3"/>
      <c r="C249" s="3"/>
      <c r="D249" s="3"/>
      <c r="E249" s="3"/>
      <c r="F249" s="3"/>
    </row>
    <row r="250" spans="1:6" ht="18" x14ac:dyDescent="0.3">
      <c r="A250" s="3"/>
      <c r="B250" s="3"/>
      <c r="C250" s="3"/>
      <c r="D250" s="3"/>
      <c r="E250" s="3"/>
      <c r="F250" s="3"/>
    </row>
    <row r="251" spans="1:6" ht="18" x14ac:dyDescent="0.3">
      <c r="A251" s="3"/>
      <c r="B251" s="3"/>
      <c r="C251" s="3"/>
      <c r="D251" s="3"/>
      <c r="E251" s="3"/>
      <c r="F251" s="3"/>
    </row>
    <row r="252" spans="1:6" ht="18" x14ac:dyDescent="0.3">
      <c r="A252" s="3"/>
      <c r="B252" s="3"/>
      <c r="C252" s="3"/>
      <c r="D252" s="3"/>
      <c r="E252" s="3"/>
      <c r="F252" s="3"/>
    </row>
    <row r="253" spans="1:6" ht="18" x14ac:dyDescent="0.3">
      <c r="A253" s="3"/>
      <c r="B253" s="3"/>
      <c r="C253" s="3"/>
      <c r="D253" s="3"/>
      <c r="E253" s="3"/>
      <c r="F253" s="3"/>
    </row>
    <row r="254" spans="1:6" ht="18" x14ac:dyDescent="0.3">
      <c r="A254" s="3"/>
      <c r="B254" s="3"/>
      <c r="C254" s="3"/>
      <c r="D254" s="3"/>
      <c r="E254" s="3"/>
      <c r="F254" s="3"/>
    </row>
    <row r="255" spans="1:6" ht="18" x14ac:dyDescent="0.3">
      <c r="A255" s="3"/>
      <c r="B255" s="3"/>
      <c r="C255" s="3"/>
      <c r="D255" s="3"/>
      <c r="E255" s="3"/>
      <c r="F255" s="3"/>
    </row>
    <row r="256" spans="1:6" ht="18" x14ac:dyDescent="0.3">
      <c r="A256" s="3"/>
      <c r="B256" s="3"/>
      <c r="C256" s="3"/>
      <c r="D256" s="3"/>
      <c r="E256" s="3"/>
      <c r="F256" s="3"/>
    </row>
    <row r="257" spans="1:6" ht="18" x14ac:dyDescent="0.3">
      <c r="A257" s="3"/>
      <c r="B257" s="3"/>
      <c r="C257" s="3"/>
      <c r="D257" s="3"/>
      <c r="E257" s="3"/>
      <c r="F257" s="3"/>
    </row>
    <row r="258" spans="1:6" ht="18" x14ac:dyDescent="0.3">
      <c r="A258" s="3"/>
      <c r="B258" s="3"/>
      <c r="C258" s="3"/>
      <c r="D258" s="3"/>
      <c r="E258" s="3"/>
      <c r="F258" s="3"/>
    </row>
    <row r="259" spans="1:6" ht="18" x14ac:dyDescent="0.3">
      <c r="A259" s="3"/>
      <c r="B259" s="3"/>
      <c r="C259" s="3"/>
      <c r="D259" s="3"/>
      <c r="E259" s="3"/>
      <c r="F259" s="3"/>
    </row>
    <row r="260" spans="1:6" ht="18" x14ac:dyDescent="0.3">
      <c r="A260" s="3"/>
      <c r="B260" s="3"/>
      <c r="C260" s="3"/>
      <c r="D260" s="3"/>
      <c r="E260" s="3"/>
      <c r="F260" s="3"/>
    </row>
    <row r="261" spans="1:6" ht="18" x14ac:dyDescent="0.3">
      <c r="A261" s="3"/>
      <c r="B261" s="3"/>
      <c r="C261" s="3"/>
      <c r="D261" s="3"/>
      <c r="E261" s="3"/>
      <c r="F261" s="3"/>
    </row>
    <row r="262" spans="1:6" ht="18" x14ac:dyDescent="0.3">
      <c r="A262" s="3"/>
      <c r="B262" s="3"/>
      <c r="C262" s="3"/>
      <c r="D262" s="3"/>
      <c r="E262" s="3"/>
      <c r="F262" s="3"/>
    </row>
    <row r="263" spans="1:6" ht="18" x14ac:dyDescent="0.3">
      <c r="A263" s="3"/>
      <c r="B263" s="3"/>
      <c r="C263" s="3"/>
      <c r="D263" s="3"/>
      <c r="E263" s="3"/>
      <c r="F263" s="3"/>
    </row>
    <row r="264" spans="1:6" ht="18" x14ac:dyDescent="0.3">
      <c r="A264" s="3"/>
      <c r="B264" s="3"/>
      <c r="C264" s="3"/>
      <c r="D264" s="3"/>
      <c r="E264" s="3"/>
      <c r="F264" s="3"/>
    </row>
    <row r="265" spans="1:6" ht="18" x14ac:dyDescent="0.3">
      <c r="A265" s="3"/>
      <c r="B265" s="3"/>
      <c r="C265" s="3"/>
      <c r="D265" s="3"/>
      <c r="E265" s="3"/>
      <c r="F265" s="3"/>
    </row>
    <row r="266" spans="1:6" ht="18" x14ac:dyDescent="0.3">
      <c r="A266" s="3"/>
      <c r="B266" s="3"/>
      <c r="C266" s="3"/>
      <c r="D266" s="3"/>
      <c r="E266" s="3"/>
      <c r="F266" s="3"/>
    </row>
    <row r="267" spans="1:6" ht="18" x14ac:dyDescent="0.3">
      <c r="A267" s="3"/>
      <c r="B267" s="3"/>
      <c r="C267" s="3"/>
      <c r="D267" s="3"/>
      <c r="E267" s="3"/>
      <c r="F267" s="3"/>
    </row>
    <row r="268" spans="1:6" ht="18" x14ac:dyDescent="0.3">
      <c r="A268" s="3"/>
      <c r="B268" s="3"/>
      <c r="C268" s="3"/>
      <c r="D268" s="3"/>
      <c r="E268" s="3"/>
      <c r="F268" s="3"/>
    </row>
    <row r="269" spans="1:6" ht="18" x14ac:dyDescent="0.3">
      <c r="A269" s="3"/>
      <c r="B269" s="3"/>
      <c r="C269" s="3"/>
      <c r="D269" s="3"/>
      <c r="E269" s="3"/>
      <c r="F269" s="3"/>
    </row>
    <row r="270" spans="1:6" ht="18" x14ac:dyDescent="0.3">
      <c r="A270" s="3"/>
      <c r="B270" s="3"/>
      <c r="C270" s="3"/>
      <c r="D270" s="3"/>
      <c r="E270" s="3"/>
      <c r="F270" s="3"/>
    </row>
    <row r="271" spans="1:6" ht="18" x14ac:dyDescent="0.3">
      <c r="A271" s="3"/>
      <c r="B271" s="3"/>
      <c r="C271" s="3"/>
      <c r="D271" s="3"/>
      <c r="E271" s="3"/>
      <c r="F271" s="3"/>
    </row>
    <row r="272" spans="1:6" ht="18" x14ac:dyDescent="0.3">
      <c r="A272" s="3"/>
      <c r="B272" s="3"/>
      <c r="C272" s="3"/>
      <c r="D272" s="3"/>
      <c r="E272" s="3"/>
      <c r="F272" s="3"/>
    </row>
    <row r="273" spans="1:6" ht="18" x14ac:dyDescent="0.3">
      <c r="A273" s="3"/>
      <c r="B273" s="3"/>
      <c r="C273" s="3"/>
      <c r="D273" s="3"/>
      <c r="E273" s="3"/>
      <c r="F273" s="3"/>
    </row>
    <row r="274" spans="1:6" ht="18" x14ac:dyDescent="0.3">
      <c r="A274" s="3"/>
      <c r="B274" s="3"/>
      <c r="C274" s="3"/>
      <c r="D274" s="3"/>
      <c r="E274" s="3"/>
      <c r="F274" s="3"/>
    </row>
    <row r="275" spans="1:6" ht="18" x14ac:dyDescent="0.3">
      <c r="A275" s="3"/>
      <c r="B275" s="3"/>
      <c r="C275" s="3"/>
      <c r="D275" s="3"/>
      <c r="E275" s="3"/>
      <c r="F275" s="3"/>
    </row>
    <row r="276" spans="1:6" ht="18" x14ac:dyDescent="0.3">
      <c r="A276" s="3"/>
      <c r="B276" s="3"/>
      <c r="C276" s="3"/>
      <c r="D276" s="3"/>
      <c r="E276" s="3"/>
      <c r="F276" s="3"/>
    </row>
    <row r="277" spans="1:6" ht="18" x14ac:dyDescent="0.3">
      <c r="A277" s="3"/>
      <c r="B277" s="3"/>
      <c r="C277" s="3"/>
      <c r="D277" s="3"/>
      <c r="E277" s="3"/>
      <c r="F277" s="3"/>
    </row>
    <row r="278" spans="1:6" ht="18" x14ac:dyDescent="0.3">
      <c r="A278" s="3"/>
      <c r="B278" s="3"/>
      <c r="C278" s="3"/>
      <c r="D278" s="3"/>
      <c r="E278" s="3"/>
      <c r="F278" s="3"/>
    </row>
    <row r="279" spans="1:6" ht="18" x14ac:dyDescent="0.3">
      <c r="A279" s="3"/>
      <c r="B279" s="3"/>
      <c r="C279" s="3"/>
      <c r="D279" s="3"/>
      <c r="E279" s="3"/>
      <c r="F279" s="3"/>
    </row>
    <row r="280" spans="1:6" ht="18" x14ac:dyDescent="0.3">
      <c r="A280" s="3"/>
      <c r="B280" s="3"/>
      <c r="C280" s="3"/>
      <c r="D280" s="3"/>
      <c r="E280" s="3"/>
      <c r="F280" s="3"/>
    </row>
    <row r="281" spans="1:6" ht="18" x14ac:dyDescent="0.3">
      <c r="A281" s="3"/>
      <c r="B281" s="3"/>
      <c r="C281" s="3"/>
      <c r="D281" s="3"/>
      <c r="E281" s="3"/>
      <c r="F281" s="3"/>
    </row>
    <row r="282" spans="1:6" ht="18" x14ac:dyDescent="0.3">
      <c r="A282" s="3"/>
      <c r="B282" s="3"/>
      <c r="C282" s="3"/>
      <c r="D282" s="3"/>
      <c r="E282" s="3"/>
      <c r="F282" s="3"/>
    </row>
    <row r="283" spans="1:6" ht="18" x14ac:dyDescent="0.3">
      <c r="A283" s="3"/>
      <c r="B283" s="3"/>
      <c r="C283" s="3"/>
      <c r="D283" s="3"/>
      <c r="E283" s="3"/>
      <c r="F283" s="3"/>
    </row>
    <row r="284" spans="1:6" ht="18" x14ac:dyDescent="0.3">
      <c r="A284" s="3"/>
      <c r="B284" s="3"/>
      <c r="C284" s="3"/>
      <c r="D284" s="3"/>
      <c r="E284" s="3"/>
      <c r="F284" s="3"/>
    </row>
    <row r="285" spans="1:6" ht="18" x14ac:dyDescent="0.3">
      <c r="A285" s="3"/>
      <c r="B285" s="3"/>
      <c r="C285" s="3"/>
      <c r="D285" s="3"/>
      <c r="E285" s="3"/>
      <c r="F285" s="3"/>
    </row>
    <row r="286" spans="1:6" ht="18" x14ac:dyDescent="0.3">
      <c r="A286" s="3"/>
      <c r="B286" s="3"/>
      <c r="C286" s="3"/>
      <c r="D286" s="3"/>
      <c r="E286" s="3"/>
      <c r="F286" s="3"/>
    </row>
    <row r="287" spans="1:6" ht="18" x14ac:dyDescent="0.3">
      <c r="A287" s="3"/>
      <c r="B287" s="3"/>
      <c r="C287" s="3"/>
      <c r="D287" s="3"/>
      <c r="E287" s="3"/>
      <c r="F287" s="3"/>
    </row>
    <row r="288" spans="1:6" ht="18" x14ac:dyDescent="0.3">
      <c r="A288" s="3"/>
      <c r="B288" s="3"/>
      <c r="C288" s="3"/>
      <c r="D288" s="3"/>
      <c r="E288" s="3"/>
      <c r="F288" s="3"/>
    </row>
    <row r="289" spans="1:6" ht="18" x14ac:dyDescent="0.3">
      <c r="A289" s="3"/>
      <c r="B289" s="3"/>
      <c r="C289" s="3"/>
      <c r="D289" s="3"/>
      <c r="E289" s="3"/>
      <c r="F289" s="3"/>
    </row>
    <row r="290" spans="1:6" ht="18" x14ac:dyDescent="0.3">
      <c r="A290" s="3"/>
      <c r="B290" s="3"/>
      <c r="C290" s="3"/>
      <c r="D290" s="3"/>
      <c r="E290" s="3"/>
      <c r="F290" s="3"/>
    </row>
    <row r="291" spans="1:6" ht="18" x14ac:dyDescent="0.3">
      <c r="A291" s="3"/>
      <c r="B291" s="3"/>
      <c r="C291" s="3"/>
      <c r="D291" s="3"/>
      <c r="E291" s="3"/>
      <c r="F291" s="3"/>
    </row>
  </sheetData>
  <mergeCells count="14">
    <mergeCell ref="E22:G22"/>
    <mergeCell ref="B1:D1"/>
    <mergeCell ref="E12:G12"/>
    <mergeCell ref="B16:D16"/>
    <mergeCell ref="E16:F16"/>
    <mergeCell ref="E17:G17"/>
    <mergeCell ref="B21:D21"/>
    <mergeCell ref="E21:F21"/>
    <mergeCell ref="B6:D6"/>
    <mergeCell ref="E6:F6"/>
    <mergeCell ref="E4:G4"/>
    <mergeCell ref="E7:G7"/>
    <mergeCell ref="B11:D11"/>
    <mergeCell ref="E11:F11"/>
  </mergeCells>
  <hyperlinks>
    <hyperlink ref="E4:G4" location="البداية!A1" display="العودة الى صفحة البداية" xr:uid="{5C306B1F-EDD3-4309-8A6C-E639E43529F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A7A0-FDEB-4975-829C-C9F5E3D2C92A}">
  <dimension ref="A1:L307"/>
  <sheetViews>
    <sheetView showGridLines="0" rightToLeft="1" zoomScaleNormal="100" workbookViewId="0"/>
  </sheetViews>
  <sheetFormatPr defaultRowHeight="14.4" x14ac:dyDescent="0.3"/>
  <cols>
    <col min="1" max="1" width="17" bestFit="1" customWidth="1"/>
    <col min="2" max="2" width="39.44140625" customWidth="1"/>
    <col min="3" max="5" width="10.44140625" customWidth="1"/>
    <col min="6" max="6" width="1.21875" customWidth="1"/>
    <col min="7" max="7" width="17" customWidth="1"/>
    <col min="8" max="8" width="24.109375" bestFit="1" customWidth="1"/>
    <col min="9" max="9" width="25.5546875" bestFit="1" customWidth="1"/>
    <col min="10" max="10" width="34.109375" bestFit="1" customWidth="1"/>
    <col min="11" max="11" width="5.77734375" customWidth="1"/>
  </cols>
  <sheetData>
    <row r="1" spans="1:12" ht="26.4" x14ac:dyDescent="0.3">
      <c r="A1" s="39" t="s">
        <v>25</v>
      </c>
      <c r="B1" s="65" t="s">
        <v>35</v>
      </c>
      <c r="C1" s="66"/>
      <c r="D1" s="66"/>
      <c r="E1" s="66"/>
      <c r="F1" s="66"/>
      <c r="G1" s="66"/>
      <c r="H1" s="66"/>
      <c r="I1" s="66"/>
    </row>
    <row r="2" spans="1:12" ht="21" customHeight="1" x14ac:dyDescent="0.3">
      <c r="A2" s="39" t="s">
        <v>26</v>
      </c>
      <c r="B2" s="72"/>
      <c r="C2" s="73"/>
      <c r="D2" s="73"/>
      <c r="E2" s="73"/>
      <c r="F2" s="74" t="s">
        <v>24</v>
      </c>
      <c r="G2" s="75"/>
      <c r="H2" s="72"/>
      <c r="I2" s="73"/>
      <c r="K2" s="47"/>
      <c r="L2" s="48"/>
    </row>
    <row r="3" spans="1:12" ht="21" customHeight="1" x14ac:dyDescent="0.3">
      <c r="A3" s="39" t="s">
        <v>22</v>
      </c>
      <c r="B3" s="72"/>
      <c r="C3" s="73"/>
      <c r="D3" s="73"/>
      <c r="E3" s="73"/>
      <c r="F3" s="74" t="s">
        <v>27</v>
      </c>
      <c r="G3" s="75"/>
      <c r="H3" s="72"/>
      <c r="I3" s="73"/>
    </row>
    <row r="4" spans="1:12" ht="21" customHeight="1" x14ac:dyDescent="0.3">
      <c r="A4" s="39" t="s">
        <v>23</v>
      </c>
      <c r="B4" s="72"/>
      <c r="C4" s="73"/>
      <c r="D4" s="73"/>
      <c r="E4" s="73"/>
      <c r="F4" s="74" t="s">
        <v>28</v>
      </c>
      <c r="G4" s="75"/>
      <c r="H4" s="72"/>
      <c r="I4" s="73"/>
      <c r="J4" s="38" t="s">
        <v>99</v>
      </c>
    </row>
    <row r="5" spans="1:12" ht="5.4" customHeight="1" x14ac:dyDescent="0.3">
      <c r="A5" s="3"/>
      <c r="B5" s="3"/>
      <c r="C5" s="3"/>
      <c r="D5" s="3"/>
    </row>
    <row r="6" spans="1:12" ht="24.6" customHeight="1" x14ac:dyDescent="0.3">
      <c r="A6" s="39" t="s">
        <v>110</v>
      </c>
      <c r="B6" s="70">
        <v>2022</v>
      </c>
      <c r="C6" s="71"/>
      <c r="D6" s="3"/>
      <c r="F6" s="74" t="s">
        <v>109</v>
      </c>
      <c r="G6" s="75"/>
      <c r="H6" s="70" t="s">
        <v>102</v>
      </c>
      <c r="I6" s="71"/>
    </row>
    <row r="7" spans="1:12" ht="5.4" customHeight="1" x14ac:dyDescent="0.3">
      <c r="A7" s="3"/>
      <c r="B7" s="3"/>
      <c r="C7" s="3"/>
      <c r="D7" s="3"/>
    </row>
    <row r="8" spans="1:12" ht="21.6" x14ac:dyDescent="0.3">
      <c r="A8" s="40" t="s">
        <v>82</v>
      </c>
      <c r="B8" s="43" t="s">
        <v>55</v>
      </c>
      <c r="C8" s="63" t="s">
        <v>83</v>
      </c>
      <c r="D8" s="64"/>
      <c r="E8" s="13">
        <v>0.2</v>
      </c>
      <c r="G8" s="63" t="s">
        <v>33</v>
      </c>
      <c r="H8" s="63"/>
      <c r="I8" s="63"/>
      <c r="J8" s="64"/>
    </row>
    <row r="9" spans="1:12" ht="18" x14ac:dyDescent="0.3">
      <c r="A9" s="40" t="s">
        <v>32</v>
      </c>
      <c r="B9" s="40" t="s">
        <v>74</v>
      </c>
      <c r="C9" s="69" t="s">
        <v>29</v>
      </c>
      <c r="D9" s="69"/>
      <c r="E9" s="69"/>
      <c r="G9" s="46" t="s">
        <v>33</v>
      </c>
      <c r="H9" s="46" t="s">
        <v>79</v>
      </c>
      <c r="I9" s="46" t="s">
        <v>37</v>
      </c>
      <c r="J9" s="46" t="s">
        <v>80</v>
      </c>
    </row>
    <row r="10" spans="1:12" ht="18" x14ac:dyDescent="0.3">
      <c r="A10" s="12">
        <v>0.25</v>
      </c>
      <c r="B10" s="15" t="s">
        <v>41</v>
      </c>
      <c r="C10" s="6" t="s">
        <v>6</v>
      </c>
      <c r="D10" s="7" t="s">
        <v>7</v>
      </c>
      <c r="E10" s="8" t="s">
        <v>8</v>
      </c>
      <c r="G10" s="1">
        <f>_xlfn.XLOOKUP(B10&amp;"-"&amp;$H$6,'تسجيل النتائج'!F:F,'تسجيل النتائج'!J:J,0)</f>
        <v>20</v>
      </c>
      <c r="H10" s="1">
        <f>G10*A10</f>
        <v>5</v>
      </c>
      <c r="I10" s="76">
        <f>SUM(H10:H13)</f>
        <v>21.5</v>
      </c>
      <c r="J10" s="79">
        <f>I10*E8</f>
        <v>4.3</v>
      </c>
    </row>
    <row r="11" spans="1:12" ht="18" x14ac:dyDescent="0.3">
      <c r="A11" s="12">
        <v>0.25</v>
      </c>
      <c r="B11" s="15" t="s">
        <v>42</v>
      </c>
      <c r="C11" s="6" t="s">
        <v>6</v>
      </c>
      <c r="D11" s="7" t="s">
        <v>7</v>
      </c>
      <c r="E11" s="8" t="s">
        <v>8</v>
      </c>
      <c r="G11" s="1">
        <f>_xlfn.XLOOKUP(B11&amp;"-"&amp;$H$6,'تسجيل النتائج'!F:F,'تسجيل النتائج'!J:J)</f>
        <v>21</v>
      </c>
      <c r="H11" s="1">
        <f t="shared" ref="H11:H13" si="0">G11*A11</f>
        <v>5.25</v>
      </c>
      <c r="I11" s="77"/>
      <c r="J11" s="80"/>
    </row>
    <row r="12" spans="1:12" ht="18" x14ac:dyDescent="0.3">
      <c r="A12" s="12">
        <v>0.25</v>
      </c>
      <c r="B12" s="15" t="s">
        <v>43</v>
      </c>
      <c r="C12" s="6" t="s">
        <v>6</v>
      </c>
      <c r="D12" s="7" t="s">
        <v>7</v>
      </c>
      <c r="E12" s="8" t="s">
        <v>8</v>
      </c>
      <c r="G12" s="1">
        <f>_xlfn.XLOOKUP(B12&amp;"-"&amp;$H$6,'تسجيل النتائج'!F:F,'تسجيل النتائج'!J:J)</f>
        <v>22</v>
      </c>
      <c r="H12" s="1">
        <f t="shared" si="0"/>
        <v>5.5</v>
      </c>
      <c r="I12" s="77"/>
      <c r="J12" s="80"/>
    </row>
    <row r="13" spans="1:12" ht="18" x14ac:dyDescent="0.3">
      <c r="A13" s="12">
        <v>0.25</v>
      </c>
      <c r="B13" s="15" t="s">
        <v>44</v>
      </c>
      <c r="C13" s="6" t="s">
        <v>6</v>
      </c>
      <c r="D13" s="7" t="s">
        <v>7</v>
      </c>
      <c r="E13" s="8" t="s">
        <v>8</v>
      </c>
      <c r="G13" s="1">
        <f>_xlfn.XLOOKUP(B13&amp;"-"&amp;$H$6,'تسجيل النتائج'!F:F,'تسجيل النتائج'!J:J)</f>
        <v>23</v>
      </c>
      <c r="H13" s="1">
        <f t="shared" si="0"/>
        <v>5.75</v>
      </c>
      <c r="I13" s="78"/>
      <c r="J13" s="81"/>
    </row>
    <row r="14" spans="1:12" ht="5.4" customHeight="1" x14ac:dyDescent="0.3"/>
    <row r="15" spans="1:12" ht="21.6" x14ac:dyDescent="0.3">
      <c r="A15" s="40" t="s">
        <v>82</v>
      </c>
      <c r="B15" s="43" t="s">
        <v>38</v>
      </c>
      <c r="C15" s="63" t="s">
        <v>83</v>
      </c>
      <c r="D15" s="64"/>
      <c r="E15" s="13">
        <v>0.25</v>
      </c>
      <c r="G15" s="63" t="s">
        <v>33</v>
      </c>
      <c r="H15" s="63"/>
      <c r="I15" s="63"/>
      <c r="J15" s="64"/>
    </row>
    <row r="16" spans="1:12" ht="18" x14ac:dyDescent="0.3">
      <c r="A16" s="40" t="s">
        <v>32</v>
      </c>
      <c r="B16" s="40" t="s">
        <v>74</v>
      </c>
      <c r="C16" s="69" t="s">
        <v>29</v>
      </c>
      <c r="D16" s="69"/>
      <c r="E16" s="69"/>
      <c r="G16" s="46" t="s">
        <v>33</v>
      </c>
      <c r="H16" s="46" t="s">
        <v>79</v>
      </c>
      <c r="I16" s="46" t="s">
        <v>37</v>
      </c>
      <c r="J16" s="46" t="s">
        <v>80</v>
      </c>
    </row>
    <row r="17" spans="1:10" ht="18" customHeight="1" x14ac:dyDescent="0.3">
      <c r="A17" s="17">
        <v>0.2</v>
      </c>
      <c r="B17" s="15" t="s">
        <v>49</v>
      </c>
      <c r="C17" s="6" t="s">
        <v>3</v>
      </c>
      <c r="D17" s="7" t="s">
        <v>4</v>
      </c>
      <c r="E17" s="8" t="s">
        <v>5</v>
      </c>
      <c r="G17" s="1">
        <f>_xlfn.XLOOKUP(B17&amp;"-"&amp;$H$6,'تسجيل النتائج'!F:F,'تسجيل النتائج'!J:J)</f>
        <v>24</v>
      </c>
      <c r="H17" s="1">
        <f t="shared" ref="H17:H21" si="1">G17*A17</f>
        <v>4.8000000000000007</v>
      </c>
      <c r="I17" s="82">
        <f>SUM(H17:H21)</f>
        <v>26</v>
      </c>
      <c r="J17" s="79">
        <f>I17*E15</f>
        <v>6.5</v>
      </c>
    </row>
    <row r="18" spans="1:10" ht="18" customHeight="1" x14ac:dyDescent="0.3">
      <c r="A18" s="17">
        <v>0.2</v>
      </c>
      <c r="B18" s="15" t="s">
        <v>51</v>
      </c>
      <c r="C18" s="6" t="s">
        <v>6</v>
      </c>
      <c r="D18" s="7" t="s">
        <v>7</v>
      </c>
      <c r="E18" s="8" t="s">
        <v>8</v>
      </c>
      <c r="G18" s="1">
        <f>_xlfn.XLOOKUP(B18&amp;"-"&amp;$H$6,'تسجيل النتائج'!F:F,'تسجيل النتائج'!J:J)</f>
        <v>25</v>
      </c>
      <c r="H18" s="1">
        <f>G18*A18</f>
        <v>5</v>
      </c>
      <c r="I18" s="83"/>
      <c r="J18" s="80"/>
    </row>
    <row r="19" spans="1:10" ht="18" customHeight="1" x14ac:dyDescent="0.3">
      <c r="A19" s="18">
        <v>0.2</v>
      </c>
      <c r="B19" s="16" t="s">
        <v>53</v>
      </c>
      <c r="C19" s="6" t="s">
        <v>0</v>
      </c>
      <c r="D19" s="7" t="s">
        <v>1</v>
      </c>
      <c r="E19" s="8" t="s">
        <v>2</v>
      </c>
      <c r="G19" s="1">
        <f>_xlfn.XLOOKUP(B19&amp;"-"&amp;$H$6,'تسجيل النتائج'!F:F,'تسجيل النتائج'!J:J)</f>
        <v>26</v>
      </c>
      <c r="H19" s="1">
        <f t="shared" si="1"/>
        <v>5.2</v>
      </c>
      <c r="I19" s="83"/>
      <c r="J19" s="80"/>
    </row>
    <row r="20" spans="1:10" ht="18" customHeight="1" x14ac:dyDescent="0.3">
      <c r="A20" s="17">
        <v>0.2</v>
      </c>
      <c r="B20" s="15" t="s">
        <v>56</v>
      </c>
      <c r="C20" s="10" t="s">
        <v>12</v>
      </c>
      <c r="D20" s="20" t="s">
        <v>13</v>
      </c>
      <c r="E20" s="11" t="s">
        <v>14</v>
      </c>
      <c r="G20" s="1">
        <f>_xlfn.XLOOKUP(B20&amp;"-"&amp;$H$6,'تسجيل النتائج'!F:F,'تسجيل النتائج'!J:J)</f>
        <v>27</v>
      </c>
      <c r="H20" s="1">
        <f t="shared" si="1"/>
        <v>5.4</v>
      </c>
      <c r="I20" s="83"/>
      <c r="J20" s="80"/>
    </row>
    <row r="21" spans="1:10" ht="18" customHeight="1" x14ac:dyDescent="0.3">
      <c r="A21" s="17">
        <v>0.2</v>
      </c>
      <c r="B21" s="15" t="s">
        <v>60</v>
      </c>
      <c r="C21" s="6" t="s">
        <v>6</v>
      </c>
      <c r="D21" s="7" t="s">
        <v>7</v>
      </c>
      <c r="E21" s="8" t="s">
        <v>8</v>
      </c>
      <c r="G21" s="1">
        <f>_xlfn.XLOOKUP(B21&amp;"-"&amp;$H$6,'تسجيل النتائج'!F:F,'تسجيل النتائج'!J:J)</f>
        <v>28</v>
      </c>
      <c r="H21" s="1">
        <f t="shared" si="1"/>
        <v>5.6000000000000005</v>
      </c>
      <c r="I21" s="83"/>
      <c r="J21" s="80"/>
    </row>
    <row r="22" spans="1:10" ht="5.4" customHeight="1" x14ac:dyDescent="0.3"/>
    <row r="23" spans="1:10" ht="21.6" x14ac:dyDescent="0.3">
      <c r="A23" s="40" t="s">
        <v>82</v>
      </c>
      <c r="B23" s="43" t="s">
        <v>39</v>
      </c>
      <c r="C23" s="63" t="s">
        <v>83</v>
      </c>
      <c r="D23" s="64"/>
      <c r="E23" s="13">
        <v>0.15</v>
      </c>
      <c r="G23" s="63" t="s">
        <v>33</v>
      </c>
      <c r="H23" s="63"/>
      <c r="I23" s="63"/>
      <c r="J23" s="64"/>
    </row>
    <row r="24" spans="1:10" ht="18" x14ac:dyDescent="0.3">
      <c r="A24" s="40" t="s">
        <v>32</v>
      </c>
      <c r="B24" s="40" t="s">
        <v>74</v>
      </c>
      <c r="C24" s="69" t="s">
        <v>29</v>
      </c>
      <c r="D24" s="69"/>
      <c r="E24" s="69"/>
      <c r="G24" s="46" t="s">
        <v>33</v>
      </c>
      <c r="H24" s="46" t="s">
        <v>79</v>
      </c>
      <c r="I24" s="46" t="s">
        <v>37</v>
      </c>
      <c r="J24" s="46" t="s">
        <v>80</v>
      </c>
    </row>
    <row r="25" spans="1:10" ht="18" customHeight="1" x14ac:dyDescent="0.3">
      <c r="A25" s="12">
        <v>0.5</v>
      </c>
      <c r="B25" s="15" t="s">
        <v>58</v>
      </c>
      <c r="C25" s="6" t="s">
        <v>18</v>
      </c>
      <c r="D25" s="7" t="s">
        <v>17</v>
      </c>
      <c r="E25" s="8" t="s">
        <v>16</v>
      </c>
      <c r="G25" s="1">
        <f>_xlfn.XLOOKUP(B25&amp;"-"&amp;$H$6,'تسجيل النتائج'!F:F,'تسجيل النتائج'!J:J)</f>
        <v>29</v>
      </c>
      <c r="H25" s="1">
        <f t="shared" ref="H25:H26" si="2">G25*A25</f>
        <v>14.5</v>
      </c>
      <c r="I25" s="76">
        <f>SUM(H25:H26)</f>
        <v>29.5</v>
      </c>
      <c r="J25" s="79">
        <f>I25*E23</f>
        <v>4.4249999999999998</v>
      </c>
    </row>
    <row r="26" spans="1:10" ht="18" customHeight="1" x14ac:dyDescent="0.3">
      <c r="A26" s="12">
        <v>0.5</v>
      </c>
      <c r="B26" s="15" t="s">
        <v>62</v>
      </c>
      <c r="C26" s="6"/>
      <c r="D26" s="7"/>
      <c r="E26" s="8"/>
      <c r="G26" s="1">
        <f>_xlfn.XLOOKUP(B26&amp;"-"&amp;$H$6,'تسجيل النتائج'!F:F,'تسجيل النتائج'!J:J)</f>
        <v>30</v>
      </c>
      <c r="H26" s="1">
        <f t="shared" si="2"/>
        <v>15</v>
      </c>
      <c r="I26" s="77"/>
      <c r="J26" s="80"/>
    </row>
    <row r="27" spans="1:10" ht="5.4" customHeight="1" x14ac:dyDescent="0.3"/>
    <row r="28" spans="1:10" ht="21.6" x14ac:dyDescent="0.3">
      <c r="A28" s="40" t="s">
        <v>82</v>
      </c>
      <c r="B28" s="43" t="s">
        <v>81</v>
      </c>
      <c r="C28" s="63" t="s">
        <v>83</v>
      </c>
      <c r="D28" s="64"/>
      <c r="E28" s="13">
        <v>0.2</v>
      </c>
      <c r="G28" s="63" t="s">
        <v>33</v>
      </c>
      <c r="H28" s="63"/>
      <c r="I28" s="63"/>
      <c r="J28" s="64"/>
    </row>
    <row r="29" spans="1:10" ht="18" x14ac:dyDescent="0.3">
      <c r="A29" s="40" t="s">
        <v>32</v>
      </c>
      <c r="B29" s="40" t="s">
        <v>74</v>
      </c>
      <c r="C29" s="69" t="s">
        <v>29</v>
      </c>
      <c r="D29" s="69"/>
      <c r="E29" s="69"/>
      <c r="G29" s="46" t="s">
        <v>33</v>
      </c>
      <c r="H29" s="46" t="s">
        <v>79</v>
      </c>
      <c r="I29" s="46" t="s">
        <v>37</v>
      </c>
      <c r="J29" s="46" t="s">
        <v>80</v>
      </c>
    </row>
    <row r="30" spans="1:10" ht="18" customHeight="1" x14ac:dyDescent="0.3">
      <c r="A30" s="12">
        <v>0.2</v>
      </c>
      <c r="B30" s="15" t="s">
        <v>68</v>
      </c>
      <c r="C30" s="6" t="s">
        <v>21</v>
      </c>
      <c r="D30" s="7" t="s">
        <v>20</v>
      </c>
      <c r="E30" s="8" t="s">
        <v>19</v>
      </c>
      <c r="G30" s="1">
        <f>_xlfn.XLOOKUP(B30&amp;"-"&amp;$H$6,'تسجيل النتائج'!F:F,'تسجيل النتائج'!J:J)</f>
        <v>31</v>
      </c>
      <c r="H30" s="1">
        <f t="shared" ref="H30:H34" si="3">G30*A30</f>
        <v>6.2</v>
      </c>
      <c r="I30" s="82">
        <f>SUM(H30:H34)</f>
        <v>33</v>
      </c>
      <c r="J30" s="79">
        <f>I30*E28</f>
        <v>6.6000000000000005</v>
      </c>
    </row>
    <row r="31" spans="1:10" ht="18" customHeight="1" x14ac:dyDescent="0.3">
      <c r="A31" s="12">
        <v>0.2</v>
      </c>
      <c r="B31" s="15" t="s">
        <v>69</v>
      </c>
      <c r="C31" s="6" t="s">
        <v>3</v>
      </c>
      <c r="D31" s="7" t="s">
        <v>4</v>
      </c>
      <c r="E31" s="8" t="s">
        <v>5</v>
      </c>
      <c r="G31" s="1">
        <f>_xlfn.XLOOKUP(B31&amp;"-"&amp;$H$6,'تسجيل النتائج'!F:F,'تسجيل النتائج'!J:J)</f>
        <v>32</v>
      </c>
      <c r="H31" s="1">
        <f t="shared" si="3"/>
        <v>6.4</v>
      </c>
      <c r="I31" s="83"/>
      <c r="J31" s="80"/>
    </row>
    <row r="32" spans="1:10" ht="18" customHeight="1" x14ac:dyDescent="0.3">
      <c r="A32" s="12">
        <v>0.2</v>
      </c>
      <c r="B32" s="15" t="s">
        <v>72</v>
      </c>
      <c r="C32" s="6" t="s">
        <v>3</v>
      </c>
      <c r="D32" s="7" t="s">
        <v>4</v>
      </c>
      <c r="E32" s="8" t="s">
        <v>5</v>
      </c>
      <c r="G32" s="1">
        <f>_xlfn.XLOOKUP(B32&amp;"-"&amp;$H$6,'تسجيل النتائج'!F:F,'تسجيل النتائج'!J:J)</f>
        <v>33</v>
      </c>
      <c r="H32" s="1">
        <f t="shared" si="3"/>
        <v>6.6000000000000005</v>
      </c>
      <c r="I32" s="83"/>
      <c r="J32" s="80"/>
    </row>
    <row r="33" spans="1:10" ht="18" customHeight="1" x14ac:dyDescent="0.3">
      <c r="A33" s="12">
        <v>0.2</v>
      </c>
      <c r="B33" s="15" t="s">
        <v>73</v>
      </c>
      <c r="C33" s="6" t="s">
        <v>3</v>
      </c>
      <c r="D33" s="7" t="s">
        <v>4</v>
      </c>
      <c r="E33" s="8" t="s">
        <v>5</v>
      </c>
      <c r="G33" s="1">
        <f>_xlfn.XLOOKUP(B33&amp;"-"&amp;$H$6,'تسجيل النتائج'!F:F,'تسجيل النتائج'!J:J)</f>
        <v>34</v>
      </c>
      <c r="H33" s="1">
        <f t="shared" si="3"/>
        <v>6.8000000000000007</v>
      </c>
      <c r="I33" s="83"/>
      <c r="J33" s="80"/>
    </row>
    <row r="34" spans="1:10" ht="18" customHeight="1" x14ac:dyDescent="0.3">
      <c r="A34" s="12">
        <v>0.2</v>
      </c>
      <c r="B34" s="16" t="s">
        <v>66</v>
      </c>
      <c r="C34" s="6" t="s">
        <v>9</v>
      </c>
      <c r="D34" s="7" t="s">
        <v>10</v>
      </c>
      <c r="E34" s="8" t="s">
        <v>11</v>
      </c>
      <c r="G34" s="1">
        <f>_xlfn.XLOOKUP(B34&amp;"-"&amp;$H$6,'تسجيل النتائج'!F:F,'تسجيل النتائج'!J:J)</f>
        <v>35</v>
      </c>
      <c r="H34" s="1">
        <f t="shared" si="3"/>
        <v>7</v>
      </c>
      <c r="I34" s="83"/>
      <c r="J34" s="80"/>
    </row>
    <row r="35" spans="1:10" ht="5.4" customHeight="1" x14ac:dyDescent="0.3"/>
    <row r="36" spans="1:10" ht="21.6" x14ac:dyDescent="0.3">
      <c r="A36" s="40" t="s">
        <v>82</v>
      </c>
      <c r="B36" s="43" t="s">
        <v>40</v>
      </c>
      <c r="C36" s="63" t="s">
        <v>83</v>
      </c>
      <c r="D36" s="64"/>
      <c r="E36" s="13">
        <v>0.2</v>
      </c>
      <c r="G36" s="63" t="s">
        <v>33</v>
      </c>
      <c r="H36" s="63"/>
      <c r="I36" s="63"/>
      <c r="J36" s="64"/>
    </row>
    <row r="37" spans="1:10" ht="18" x14ac:dyDescent="0.3">
      <c r="A37" s="40" t="s">
        <v>32</v>
      </c>
      <c r="B37" s="40" t="s">
        <v>74</v>
      </c>
      <c r="C37" s="69" t="s">
        <v>29</v>
      </c>
      <c r="D37" s="69"/>
      <c r="E37" s="69"/>
      <c r="G37" s="46" t="s">
        <v>33</v>
      </c>
      <c r="H37" s="46" t="s">
        <v>79</v>
      </c>
      <c r="I37" s="46" t="s">
        <v>37</v>
      </c>
      <c r="J37" s="46" t="s">
        <v>80</v>
      </c>
    </row>
    <row r="38" spans="1:10" ht="18" customHeight="1" x14ac:dyDescent="0.3">
      <c r="A38" s="12">
        <v>0.3</v>
      </c>
      <c r="B38" s="16" t="s">
        <v>64</v>
      </c>
      <c r="C38" s="6" t="s">
        <v>3</v>
      </c>
      <c r="D38" s="7" t="s">
        <v>4</v>
      </c>
      <c r="E38" s="8" t="s">
        <v>5</v>
      </c>
      <c r="G38" s="1">
        <f>_xlfn.XLOOKUP(B38&amp;"-"&amp;$H$6,'تسجيل النتائج'!F:F,'تسجيل النتائج'!J:J)</f>
        <v>36</v>
      </c>
      <c r="H38" s="1">
        <f t="shared" ref="H38:H40" si="4">G38*A38</f>
        <v>10.799999999999999</v>
      </c>
      <c r="I38" s="82">
        <f>SUM(H38:H40)</f>
        <v>37</v>
      </c>
      <c r="J38" s="79">
        <f>I38*E36</f>
        <v>7.4</v>
      </c>
    </row>
    <row r="39" spans="1:10" ht="18" customHeight="1" x14ac:dyDescent="0.3">
      <c r="A39" s="12">
        <v>0.4</v>
      </c>
      <c r="B39" s="15" t="s">
        <v>70</v>
      </c>
      <c r="C39" s="6" t="s">
        <v>3</v>
      </c>
      <c r="D39" s="7" t="s">
        <v>4</v>
      </c>
      <c r="E39" s="8" t="s">
        <v>5</v>
      </c>
      <c r="G39" s="1">
        <f>_xlfn.XLOOKUP(B39&amp;"-"&amp;$H$6,'تسجيل النتائج'!F:F,'تسجيل النتائج'!J:J)</f>
        <v>37</v>
      </c>
      <c r="H39" s="1">
        <f t="shared" si="4"/>
        <v>14.8</v>
      </c>
      <c r="I39" s="83"/>
      <c r="J39" s="80"/>
    </row>
    <row r="40" spans="1:10" ht="18" customHeight="1" x14ac:dyDescent="0.3">
      <c r="A40" s="12">
        <v>0.3</v>
      </c>
      <c r="B40" s="15" t="s">
        <v>75</v>
      </c>
      <c r="C40" s="6" t="s">
        <v>76</v>
      </c>
      <c r="D40" s="7" t="s">
        <v>77</v>
      </c>
      <c r="E40" s="8" t="s">
        <v>78</v>
      </c>
      <c r="G40" s="1">
        <f>_xlfn.XLOOKUP(B40&amp;"-"&amp;$H$6,'تسجيل النتائج'!F:F,'تسجيل النتائج'!J:J)</f>
        <v>38</v>
      </c>
      <c r="H40" s="1">
        <f t="shared" si="4"/>
        <v>11.4</v>
      </c>
      <c r="I40" s="83"/>
      <c r="J40" s="80"/>
    </row>
    <row r="41" spans="1:10" ht="8.4" customHeight="1" x14ac:dyDescent="0.3">
      <c r="A41" s="3"/>
      <c r="B41" s="3"/>
      <c r="C41" s="3"/>
      <c r="D41" s="3"/>
    </row>
    <row r="42" spans="1:10" ht="18" x14ac:dyDescent="0.3">
      <c r="A42" s="3"/>
      <c r="B42" s="3"/>
      <c r="C42" s="3"/>
      <c r="D42" s="3"/>
      <c r="G42" s="84" t="s">
        <v>113</v>
      </c>
      <c r="H42" s="85"/>
      <c r="I42" s="86"/>
      <c r="J42" s="87">
        <f>J10+J17+J25+J30+J38</f>
        <v>29.225000000000001</v>
      </c>
    </row>
    <row r="43" spans="1:10" ht="18" x14ac:dyDescent="0.3">
      <c r="A43" s="3"/>
      <c r="B43" s="3"/>
      <c r="C43" s="3"/>
      <c r="D43" s="3"/>
      <c r="G43" s="84"/>
      <c r="H43" s="85"/>
      <c r="I43" s="86"/>
      <c r="J43" s="88"/>
    </row>
    <row r="44" spans="1:10" ht="18" x14ac:dyDescent="0.3">
      <c r="A44" s="3"/>
      <c r="B44" s="3"/>
      <c r="C44" s="3"/>
      <c r="D44" s="3"/>
    </row>
    <row r="45" spans="1:10" ht="18" x14ac:dyDescent="0.3">
      <c r="A45" s="3"/>
      <c r="B45" s="3"/>
      <c r="C45" s="3"/>
      <c r="D45" s="3"/>
    </row>
    <row r="46" spans="1:10" ht="18" x14ac:dyDescent="0.3">
      <c r="A46" s="3"/>
      <c r="B46" s="3"/>
      <c r="C46" s="3"/>
      <c r="D46" s="3"/>
    </row>
    <row r="47" spans="1:10" ht="18" x14ac:dyDescent="0.3">
      <c r="A47" s="3"/>
      <c r="B47" s="3"/>
      <c r="C47" s="3"/>
      <c r="D47" s="3"/>
    </row>
    <row r="48" spans="1:10" ht="18" x14ac:dyDescent="0.3">
      <c r="A48" s="3"/>
      <c r="B48" s="3"/>
      <c r="C48" s="3"/>
      <c r="D48" s="3"/>
    </row>
    <row r="49" spans="1:4" ht="18" x14ac:dyDescent="0.3">
      <c r="A49" s="3"/>
      <c r="B49" s="3"/>
      <c r="C49" s="3"/>
      <c r="D49" s="3"/>
    </row>
    <row r="50" spans="1:4" ht="18" x14ac:dyDescent="0.3">
      <c r="A50" s="3"/>
      <c r="B50" s="3"/>
      <c r="C50" s="3"/>
      <c r="D50" s="3"/>
    </row>
    <row r="51" spans="1:4" ht="18" x14ac:dyDescent="0.3">
      <c r="A51" s="3"/>
      <c r="B51" s="3"/>
      <c r="C51" s="3"/>
      <c r="D51" s="3"/>
    </row>
    <row r="52" spans="1:4" ht="18" x14ac:dyDescent="0.3">
      <c r="A52" s="3"/>
      <c r="B52" s="3"/>
      <c r="C52" s="3"/>
      <c r="D52" s="3"/>
    </row>
    <row r="53" spans="1:4" ht="18" x14ac:dyDescent="0.3">
      <c r="A53" s="3"/>
      <c r="B53" s="3"/>
      <c r="C53" s="3"/>
      <c r="D53" s="3"/>
    </row>
    <row r="54" spans="1:4" ht="18" x14ac:dyDescent="0.3">
      <c r="A54" s="3"/>
      <c r="B54" s="3"/>
      <c r="C54" s="3"/>
      <c r="D54" s="3"/>
    </row>
    <row r="55" spans="1:4" ht="18" x14ac:dyDescent="0.3">
      <c r="A55" s="3"/>
      <c r="B55" s="3"/>
      <c r="C55" s="3"/>
      <c r="D55" s="3"/>
    </row>
    <row r="56" spans="1:4" ht="18" x14ac:dyDescent="0.3">
      <c r="A56" s="3"/>
      <c r="B56" s="3"/>
      <c r="C56" s="3"/>
      <c r="D56" s="3"/>
    </row>
    <row r="57" spans="1:4" ht="18" x14ac:dyDescent="0.3">
      <c r="A57" s="3"/>
      <c r="B57" s="3"/>
      <c r="C57" s="3"/>
      <c r="D57" s="3"/>
    </row>
    <row r="58" spans="1:4" ht="18" x14ac:dyDescent="0.3">
      <c r="A58" s="3"/>
      <c r="B58" s="3"/>
      <c r="C58" s="3"/>
      <c r="D58" s="3"/>
    </row>
    <row r="59" spans="1:4" ht="18" x14ac:dyDescent="0.3">
      <c r="A59" s="3"/>
      <c r="B59" s="3"/>
      <c r="C59" s="3"/>
      <c r="D59" s="3"/>
    </row>
    <row r="60" spans="1:4" ht="18" x14ac:dyDescent="0.3">
      <c r="A60" s="3"/>
      <c r="B60" s="3"/>
      <c r="C60" s="3"/>
      <c r="D60" s="3"/>
    </row>
    <row r="61" spans="1:4" ht="18" x14ac:dyDescent="0.3">
      <c r="A61" s="3"/>
      <c r="B61" s="3"/>
      <c r="C61" s="3"/>
      <c r="D61" s="3"/>
    </row>
    <row r="62" spans="1:4" ht="18" x14ac:dyDescent="0.3">
      <c r="A62" s="3"/>
      <c r="B62" s="3"/>
      <c r="C62" s="3"/>
      <c r="D62" s="3"/>
    </row>
    <row r="63" spans="1:4" ht="18" x14ac:dyDescent="0.3">
      <c r="A63" s="3"/>
      <c r="B63" s="3"/>
      <c r="C63" s="3"/>
      <c r="D63" s="3"/>
    </row>
    <row r="64" spans="1:4" ht="18" x14ac:dyDescent="0.3">
      <c r="A64" s="3"/>
      <c r="B64" s="3"/>
      <c r="C64" s="3"/>
      <c r="D64" s="3"/>
    </row>
    <row r="65" spans="1:4" ht="18" x14ac:dyDescent="0.3">
      <c r="A65" s="3"/>
      <c r="B65" s="3"/>
      <c r="C65" s="3"/>
      <c r="D65" s="3"/>
    </row>
    <row r="66" spans="1:4" ht="18" x14ac:dyDescent="0.3">
      <c r="A66" s="3"/>
      <c r="B66" s="3"/>
      <c r="C66" s="3"/>
      <c r="D66" s="3"/>
    </row>
    <row r="67" spans="1:4" ht="18" x14ac:dyDescent="0.3">
      <c r="A67" s="3"/>
      <c r="B67" s="3"/>
      <c r="C67" s="3"/>
      <c r="D67" s="3"/>
    </row>
    <row r="68" spans="1:4" ht="18" x14ac:dyDescent="0.3">
      <c r="A68" s="3"/>
      <c r="B68" s="3"/>
      <c r="C68" s="3"/>
      <c r="D68" s="3"/>
    </row>
    <row r="69" spans="1:4" ht="18" x14ac:dyDescent="0.3">
      <c r="A69" s="3"/>
      <c r="B69" s="3"/>
      <c r="C69" s="3"/>
      <c r="D69" s="3"/>
    </row>
    <row r="70" spans="1:4" ht="18" x14ac:dyDescent="0.3">
      <c r="A70" s="3"/>
      <c r="B70" s="3"/>
      <c r="C70" s="3"/>
      <c r="D70" s="3"/>
    </row>
    <row r="71" spans="1:4" ht="18" x14ac:dyDescent="0.3">
      <c r="A71" s="3"/>
      <c r="B71" s="3"/>
      <c r="C71" s="3"/>
      <c r="D71" s="3"/>
    </row>
    <row r="72" spans="1:4" ht="18" x14ac:dyDescent="0.3">
      <c r="A72" s="3"/>
      <c r="B72" s="3"/>
      <c r="C72" s="3"/>
      <c r="D72" s="3"/>
    </row>
    <row r="73" spans="1:4" ht="18" x14ac:dyDescent="0.3">
      <c r="A73" s="3"/>
      <c r="B73" s="3"/>
      <c r="C73" s="3"/>
      <c r="D73" s="3"/>
    </row>
    <row r="74" spans="1:4" ht="18" x14ac:dyDescent="0.3">
      <c r="A74" s="3"/>
      <c r="B74" s="3"/>
      <c r="C74" s="3"/>
      <c r="D74" s="3"/>
    </row>
    <row r="75" spans="1:4" ht="18" x14ac:dyDescent="0.3">
      <c r="A75" s="3"/>
      <c r="B75" s="3"/>
      <c r="C75" s="3"/>
      <c r="D75" s="3"/>
    </row>
    <row r="76" spans="1:4" ht="18" x14ac:dyDescent="0.3">
      <c r="A76" s="3"/>
      <c r="B76" s="3"/>
      <c r="C76" s="3"/>
      <c r="D76" s="3"/>
    </row>
    <row r="77" spans="1:4" ht="18" x14ac:dyDescent="0.3">
      <c r="A77" s="3"/>
      <c r="B77" s="3"/>
      <c r="C77" s="3"/>
      <c r="D77" s="3"/>
    </row>
    <row r="78" spans="1:4" ht="18" x14ac:dyDescent="0.3">
      <c r="A78" s="3"/>
      <c r="B78" s="3"/>
      <c r="C78" s="3"/>
      <c r="D78" s="3"/>
    </row>
    <row r="79" spans="1:4" ht="18" x14ac:dyDescent="0.3">
      <c r="A79" s="3"/>
      <c r="B79" s="3"/>
      <c r="C79" s="3"/>
      <c r="D79" s="3"/>
    </row>
    <row r="80" spans="1:4" ht="18" x14ac:dyDescent="0.3">
      <c r="A80" s="3"/>
      <c r="B80" s="3"/>
      <c r="C80" s="3"/>
      <c r="D80" s="3"/>
    </row>
    <row r="81" spans="1:4" ht="18" x14ac:dyDescent="0.3">
      <c r="A81" s="3"/>
      <c r="B81" s="3"/>
      <c r="C81" s="3"/>
      <c r="D81" s="3"/>
    </row>
    <row r="82" spans="1:4" ht="18" x14ac:dyDescent="0.3">
      <c r="A82" s="3"/>
      <c r="B82" s="3"/>
      <c r="C82" s="3"/>
      <c r="D82" s="3"/>
    </row>
    <row r="83" spans="1:4" ht="18" x14ac:dyDescent="0.3">
      <c r="A83" s="3"/>
      <c r="B83" s="3"/>
      <c r="C83" s="3"/>
      <c r="D83" s="3"/>
    </row>
    <row r="84" spans="1:4" ht="18" x14ac:dyDescent="0.3">
      <c r="A84" s="3"/>
      <c r="B84" s="3"/>
      <c r="C84" s="3"/>
      <c r="D84" s="3"/>
    </row>
    <row r="85" spans="1:4" ht="18" x14ac:dyDescent="0.3">
      <c r="A85" s="3"/>
      <c r="B85" s="3"/>
      <c r="C85" s="3"/>
      <c r="D85" s="3"/>
    </row>
    <row r="86" spans="1:4" ht="18" x14ac:dyDescent="0.3">
      <c r="A86" s="3"/>
      <c r="B86" s="3"/>
      <c r="C86" s="3"/>
      <c r="D86" s="3"/>
    </row>
    <row r="87" spans="1:4" ht="18" x14ac:dyDescent="0.3">
      <c r="A87" s="3"/>
      <c r="B87" s="3"/>
      <c r="C87" s="3"/>
      <c r="D87" s="3"/>
    </row>
    <row r="88" spans="1:4" ht="18" x14ac:dyDescent="0.3">
      <c r="A88" s="3"/>
      <c r="B88" s="3"/>
      <c r="C88" s="3"/>
      <c r="D88" s="3"/>
    </row>
    <row r="89" spans="1:4" ht="18" x14ac:dyDescent="0.3">
      <c r="A89" s="3"/>
      <c r="B89" s="3"/>
      <c r="C89" s="3"/>
      <c r="D89" s="3"/>
    </row>
    <row r="90" spans="1:4" ht="18" x14ac:dyDescent="0.3">
      <c r="A90" s="3"/>
      <c r="B90" s="3"/>
      <c r="C90" s="3"/>
      <c r="D90" s="3"/>
    </row>
    <row r="91" spans="1:4" ht="18" x14ac:dyDescent="0.3">
      <c r="A91" s="3"/>
      <c r="B91" s="3"/>
      <c r="C91" s="3"/>
      <c r="D91" s="3"/>
    </row>
    <row r="92" spans="1:4" ht="18" x14ac:dyDescent="0.3">
      <c r="A92" s="3"/>
      <c r="B92" s="3"/>
      <c r="C92" s="3"/>
      <c r="D92" s="3"/>
    </row>
    <row r="93" spans="1:4" ht="18" x14ac:dyDescent="0.3">
      <c r="A93" s="3"/>
      <c r="B93" s="3"/>
      <c r="C93" s="3"/>
      <c r="D93" s="3"/>
    </row>
    <row r="94" spans="1:4" ht="18" x14ac:dyDescent="0.3">
      <c r="A94" s="3"/>
      <c r="B94" s="3"/>
      <c r="C94" s="3"/>
      <c r="D94" s="3"/>
    </row>
    <row r="95" spans="1:4" ht="18" x14ac:dyDescent="0.3">
      <c r="A95" s="3"/>
      <c r="B95" s="3"/>
      <c r="C95" s="3"/>
      <c r="D95" s="3"/>
    </row>
    <row r="96" spans="1:4" ht="18" x14ac:dyDescent="0.3">
      <c r="A96" s="3"/>
      <c r="B96" s="3"/>
      <c r="C96" s="3"/>
      <c r="D96" s="3"/>
    </row>
    <row r="97" spans="1:4" ht="18" x14ac:dyDescent="0.3">
      <c r="A97" s="3"/>
      <c r="B97" s="3"/>
      <c r="C97" s="3"/>
      <c r="D97" s="3"/>
    </row>
    <row r="98" spans="1:4" ht="18" x14ac:dyDescent="0.3">
      <c r="A98" s="3"/>
      <c r="B98" s="3"/>
      <c r="C98" s="3"/>
      <c r="D98" s="3"/>
    </row>
    <row r="99" spans="1:4" ht="18" x14ac:dyDescent="0.3">
      <c r="A99" s="3"/>
      <c r="B99" s="3"/>
      <c r="C99" s="3"/>
      <c r="D99" s="3"/>
    </row>
    <row r="100" spans="1:4" ht="18" x14ac:dyDescent="0.3">
      <c r="A100" s="3"/>
      <c r="B100" s="3"/>
      <c r="C100" s="3"/>
      <c r="D100" s="3"/>
    </row>
    <row r="101" spans="1:4" ht="18" x14ac:dyDescent="0.3">
      <c r="A101" s="3"/>
      <c r="B101" s="3"/>
      <c r="C101" s="3"/>
      <c r="D101" s="3"/>
    </row>
    <row r="102" spans="1:4" ht="18" x14ac:dyDescent="0.3">
      <c r="A102" s="3"/>
      <c r="B102" s="3"/>
      <c r="C102" s="3"/>
      <c r="D102" s="3"/>
    </row>
    <row r="103" spans="1:4" ht="18" x14ac:dyDescent="0.3">
      <c r="A103" s="3"/>
      <c r="B103" s="3"/>
      <c r="C103" s="3"/>
      <c r="D103" s="3"/>
    </row>
    <row r="104" spans="1:4" ht="18" x14ac:dyDescent="0.3">
      <c r="A104" s="3"/>
      <c r="B104" s="3"/>
      <c r="C104" s="3"/>
      <c r="D104" s="3"/>
    </row>
    <row r="105" spans="1:4" ht="18" x14ac:dyDescent="0.3">
      <c r="A105" s="3"/>
      <c r="B105" s="3"/>
      <c r="C105" s="3"/>
      <c r="D105" s="3"/>
    </row>
    <row r="106" spans="1:4" ht="18" x14ac:dyDescent="0.3">
      <c r="A106" s="3"/>
      <c r="B106" s="3"/>
      <c r="C106" s="3"/>
      <c r="D106" s="3"/>
    </row>
    <row r="107" spans="1:4" ht="18" x14ac:dyDescent="0.3">
      <c r="A107" s="3"/>
      <c r="B107" s="3"/>
      <c r="C107" s="3"/>
      <c r="D107" s="3"/>
    </row>
    <row r="108" spans="1:4" ht="18" x14ac:dyDescent="0.3">
      <c r="A108" s="3"/>
      <c r="B108" s="3"/>
      <c r="C108" s="3"/>
      <c r="D108" s="3"/>
    </row>
    <row r="109" spans="1:4" ht="18" x14ac:dyDescent="0.3">
      <c r="A109" s="3"/>
      <c r="B109" s="3"/>
      <c r="C109" s="3"/>
      <c r="D109" s="3"/>
    </row>
    <row r="110" spans="1:4" ht="18" x14ac:dyDescent="0.3">
      <c r="A110" s="3"/>
      <c r="B110" s="3"/>
      <c r="C110" s="3"/>
      <c r="D110" s="3"/>
    </row>
    <row r="111" spans="1:4" ht="18" x14ac:dyDescent="0.3">
      <c r="A111" s="3"/>
      <c r="B111" s="3"/>
      <c r="C111" s="3"/>
      <c r="D111" s="3"/>
    </row>
    <row r="112" spans="1:4" ht="18" x14ac:dyDescent="0.3">
      <c r="A112" s="3"/>
      <c r="B112" s="3"/>
      <c r="C112" s="3"/>
      <c r="D112" s="3"/>
    </row>
    <row r="113" spans="1:4" ht="18" x14ac:dyDescent="0.3">
      <c r="A113" s="3"/>
      <c r="B113" s="3"/>
      <c r="C113" s="3"/>
      <c r="D113" s="3"/>
    </row>
    <row r="114" spans="1:4" ht="18" x14ac:dyDescent="0.3">
      <c r="A114" s="3"/>
      <c r="B114" s="3"/>
      <c r="C114" s="3"/>
      <c r="D114" s="3"/>
    </row>
    <row r="115" spans="1:4" ht="18" x14ac:dyDescent="0.3">
      <c r="A115" s="3"/>
      <c r="B115" s="3"/>
      <c r="C115" s="3"/>
      <c r="D115" s="3"/>
    </row>
    <row r="116" spans="1:4" ht="18" x14ac:dyDescent="0.3">
      <c r="A116" s="3"/>
      <c r="B116" s="3"/>
      <c r="C116" s="3"/>
      <c r="D116" s="3"/>
    </row>
    <row r="117" spans="1:4" ht="18" x14ac:dyDescent="0.3">
      <c r="A117" s="3"/>
      <c r="B117" s="3"/>
      <c r="C117" s="3"/>
      <c r="D117" s="3"/>
    </row>
    <row r="118" spans="1:4" ht="18" x14ac:dyDescent="0.3">
      <c r="A118" s="3"/>
      <c r="B118" s="3"/>
      <c r="C118" s="3"/>
      <c r="D118" s="3"/>
    </row>
    <row r="119" spans="1:4" ht="18" x14ac:dyDescent="0.3">
      <c r="A119" s="3"/>
      <c r="B119" s="3"/>
      <c r="C119" s="3"/>
      <c r="D119" s="3"/>
    </row>
    <row r="120" spans="1:4" ht="18" x14ac:dyDescent="0.3">
      <c r="A120" s="3"/>
      <c r="B120" s="3"/>
      <c r="C120" s="3"/>
      <c r="D120" s="3"/>
    </row>
    <row r="121" spans="1:4" ht="18" x14ac:dyDescent="0.3">
      <c r="A121" s="3"/>
      <c r="B121" s="3"/>
      <c r="C121" s="3"/>
      <c r="D121" s="3"/>
    </row>
    <row r="122" spans="1:4" ht="18" x14ac:dyDescent="0.3">
      <c r="A122" s="3"/>
      <c r="B122" s="3"/>
      <c r="C122" s="3"/>
      <c r="D122" s="3"/>
    </row>
    <row r="123" spans="1:4" ht="18" x14ac:dyDescent="0.3">
      <c r="A123" s="3"/>
      <c r="B123" s="3"/>
      <c r="C123" s="3"/>
      <c r="D123" s="3"/>
    </row>
    <row r="124" spans="1:4" ht="18" x14ac:dyDescent="0.3">
      <c r="A124" s="3"/>
      <c r="B124" s="3"/>
      <c r="C124" s="3"/>
      <c r="D124" s="3"/>
    </row>
    <row r="125" spans="1:4" ht="18" x14ac:dyDescent="0.3">
      <c r="A125" s="3"/>
      <c r="B125" s="3"/>
      <c r="C125" s="3"/>
      <c r="D125" s="3"/>
    </row>
    <row r="126" spans="1:4" ht="18" x14ac:dyDescent="0.3">
      <c r="A126" s="3"/>
      <c r="B126" s="3"/>
      <c r="C126" s="3"/>
      <c r="D126" s="3"/>
    </row>
    <row r="127" spans="1:4" ht="18" x14ac:dyDescent="0.3">
      <c r="A127" s="3"/>
      <c r="B127" s="3"/>
      <c r="C127" s="3"/>
      <c r="D127" s="3"/>
    </row>
    <row r="128" spans="1:4" ht="18" x14ac:dyDescent="0.3">
      <c r="A128" s="3"/>
      <c r="B128" s="3"/>
      <c r="C128" s="3"/>
      <c r="D128" s="3"/>
    </row>
    <row r="129" spans="1:4" ht="18" x14ac:dyDescent="0.3">
      <c r="A129" s="3"/>
      <c r="B129" s="3"/>
      <c r="C129" s="3"/>
      <c r="D129" s="3"/>
    </row>
    <row r="130" spans="1:4" ht="18" x14ac:dyDescent="0.3">
      <c r="A130" s="3"/>
      <c r="B130" s="3"/>
      <c r="C130" s="3"/>
      <c r="D130" s="3"/>
    </row>
    <row r="131" spans="1:4" ht="18" x14ac:dyDescent="0.3">
      <c r="A131" s="3"/>
      <c r="B131" s="3"/>
      <c r="C131" s="3"/>
      <c r="D131" s="3"/>
    </row>
    <row r="132" spans="1:4" ht="18" x14ac:dyDescent="0.3">
      <c r="A132" s="3"/>
      <c r="B132" s="3"/>
      <c r="C132" s="3"/>
      <c r="D132" s="3"/>
    </row>
    <row r="133" spans="1:4" ht="18" x14ac:dyDescent="0.3">
      <c r="A133" s="3"/>
      <c r="B133" s="3"/>
      <c r="C133" s="3"/>
      <c r="D133" s="3"/>
    </row>
    <row r="134" spans="1:4" ht="18" x14ac:dyDescent="0.3">
      <c r="A134" s="3"/>
      <c r="B134" s="3"/>
      <c r="C134" s="3"/>
      <c r="D134" s="3"/>
    </row>
    <row r="135" spans="1:4" ht="18" x14ac:dyDescent="0.3">
      <c r="A135" s="3"/>
      <c r="B135" s="3"/>
      <c r="C135" s="3"/>
      <c r="D135" s="3"/>
    </row>
    <row r="136" spans="1:4" ht="18" x14ac:dyDescent="0.3">
      <c r="A136" s="3"/>
      <c r="B136" s="3"/>
      <c r="C136" s="3"/>
      <c r="D136" s="3"/>
    </row>
    <row r="137" spans="1:4" ht="18" x14ac:dyDescent="0.3">
      <c r="A137" s="3"/>
      <c r="B137" s="3"/>
      <c r="C137" s="3"/>
      <c r="D137" s="3"/>
    </row>
    <row r="138" spans="1:4" ht="18" x14ac:dyDescent="0.3">
      <c r="A138" s="3"/>
      <c r="B138" s="3"/>
      <c r="C138" s="3"/>
      <c r="D138" s="3"/>
    </row>
    <row r="139" spans="1:4" ht="18" x14ac:dyDescent="0.3">
      <c r="A139" s="3"/>
      <c r="B139" s="3"/>
      <c r="C139" s="3"/>
      <c r="D139" s="3"/>
    </row>
    <row r="140" spans="1:4" ht="18" x14ac:dyDescent="0.3">
      <c r="A140" s="3"/>
      <c r="B140" s="3"/>
      <c r="C140" s="3"/>
      <c r="D140" s="3"/>
    </row>
    <row r="141" spans="1:4" ht="18" x14ac:dyDescent="0.3">
      <c r="A141" s="3"/>
      <c r="B141" s="3"/>
      <c r="C141" s="3"/>
      <c r="D141" s="3"/>
    </row>
    <row r="142" spans="1:4" ht="18" x14ac:dyDescent="0.3">
      <c r="A142" s="3"/>
      <c r="B142" s="3"/>
      <c r="C142" s="3"/>
      <c r="D142" s="3"/>
    </row>
    <row r="143" spans="1:4" ht="18" x14ac:dyDescent="0.3">
      <c r="A143" s="3"/>
      <c r="B143" s="3"/>
      <c r="C143" s="3"/>
      <c r="D143" s="3"/>
    </row>
    <row r="144" spans="1:4" ht="18" x14ac:dyDescent="0.3">
      <c r="A144" s="3"/>
      <c r="B144" s="3"/>
      <c r="C144" s="3"/>
      <c r="D144" s="3"/>
    </row>
    <row r="145" spans="1:4" ht="18" x14ac:dyDescent="0.3">
      <c r="A145" s="3"/>
      <c r="B145" s="3"/>
      <c r="C145" s="3"/>
      <c r="D145" s="3"/>
    </row>
    <row r="146" spans="1:4" ht="18" x14ac:dyDescent="0.3">
      <c r="A146" s="3"/>
      <c r="B146" s="3"/>
      <c r="C146" s="3"/>
      <c r="D146" s="3"/>
    </row>
    <row r="147" spans="1:4" ht="18" x14ac:dyDescent="0.3">
      <c r="A147" s="3"/>
      <c r="B147" s="3"/>
      <c r="C147" s="3"/>
      <c r="D147" s="3"/>
    </row>
    <row r="148" spans="1:4" ht="18" x14ac:dyDescent="0.3">
      <c r="A148" s="3"/>
      <c r="B148" s="3"/>
      <c r="C148" s="3"/>
      <c r="D148" s="3"/>
    </row>
    <row r="149" spans="1:4" ht="18" x14ac:dyDescent="0.3">
      <c r="A149" s="3"/>
      <c r="B149" s="3"/>
      <c r="C149" s="3"/>
      <c r="D149" s="3"/>
    </row>
    <row r="150" spans="1:4" ht="18" x14ac:dyDescent="0.3">
      <c r="A150" s="3"/>
      <c r="B150" s="3"/>
      <c r="C150" s="3"/>
      <c r="D150" s="3"/>
    </row>
    <row r="151" spans="1:4" ht="18" x14ac:dyDescent="0.3">
      <c r="A151" s="3"/>
      <c r="B151" s="3"/>
      <c r="C151" s="3"/>
      <c r="D151" s="3"/>
    </row>
    <row r="152" spans="1:4" ht="18" x14ac:dyDescent="0.3">
      <c r="A152" s="3"/>
      <c r="B152" s="3"/>
      <c r="C152" s="3"/>
      <c r="D152" s="3"/>
    </row>
    <row r="153" spans="1:4" ht="18" x14ac:dyDescent="0.3">
      <c r="A153" s="3"/>
      <c r="B153" s="3"/>
      <c r="C153" s="3"/>
      <c r="D153" s="3"/>
    </row>
    <row r="154" spans="1:4" ht="18" x14ac:dyDescent="0.3">
      <c r="A154" s="3"/>
      <c r="B154" s="3"/>
      <c r="C154" s="3"/>
      <c r="D154" s="3"/>
    </row>
    <row r="155" spans="1:4" ht="18" x14ac:dyDescent="0.3">
      <c r="A155" s="3"/>
      <c r="B155" s="3"/>
      <c r="C155" s="3"/>
      <c r="D155" s="3"/>
    </row>
    <row r="156" spans="1:4" ht="18" x14ac:dyDescent="0.3">
      <c r="A156" s="3"/>
      <c r="B156" s="3"/>
      <c r="C156" s="3"/>
      <c r="D156" s="3"/>
    </row>
    <row r="157" spans="1:4" ht="18" x14ac:dyDescent="0.3">
      <c r="A157" s="3"/>
      <c r="B157" s="3"/>
      <c r="C157" s="3"/>
      <c r="D157" s="3"/>
    </row>
    <row r="158" spans="1:4" ht="18" x14ac:dyDescent="0.3">
      <c r="A158" s="3"/>
      <c r="B158" s="3"/>
      <c r="C158" s="3"/>
      <c r="D158" s="3"/>
    </row>
    <row r="159" spans="1:4" ht="18" x14ac:dyDescent="0.3">
      <c r="A159" s="3"/>
      <c r="B159" s="3"/>
      <c r="C159" s="3"/>
      <c r="D159" s="3"/>
    </row>
    <row r="160" spans="1:4" ht="18" x14ac:dyDescent="0.3">
      <c r="A160" s="3"/>
      <c r="B160" s="3"/>
      <c r="C160" s="3"/>
      <c r="D160" s="3"/>
    </row>
    <row r="161" spans="1:4" ht="18" x14ac:dyDescent="0.3">
      <c r="A161" s="3"/>
      <c r="B161" s="3"/>
      <c r="C161" s="3"/>
      <c r="D161" s="3"/>
    </row>
    <row r="162" spans="1:4" ht="18" x14ac:dyDescent="0.3">
      <c r="A162" s="3"/>
      <c r="B162" s="3"/>
      <c r="C162" s="3"/>
      <c r="D162" s="3"/>
    </row>
    <row r="163" spans="1:4" ht="18" x14ac:dyDescent="0.3">
      <c r="A163" s="3"/>
      <c r="B163" s="3"/>
      <c r="C163" s="3"/>
      <c r="D163" s="3"/>
    </row>
    <row r="164" spans="1:4" ht="18" x14ac:dyDescent="0.3">
      <c r="A164" s="3"/>
      <c r="B164" s="3"/>
      <c r="C164" s="3"/>
      <c r="D164" s="3"/>
    </row>
    <row r="165" spans="1:4" ht="18" x14ac:dyDescent="0.3">
      <c r="A165" s="3"/>
      <c r="B165" s="3"/>
      <c r="C165" s="3"/>
      <c r="D165" s="3"/>
    </row>
    <row r="166" spans="1:4" ht="18" x14ac:dyDescent="0.3">
      <c r="A166" s="3"/>
      <c r="B166" s="3"/>
      <c r="C166" s="3"/>
      <c r="D166" s="3"/>
    </row>
    <row r="167" spans="1:4" ht="18" x14ac:dyDescent="0.3">
      <c r="A167" s="3"/>
      <c r="B167" s="3"/>
      <c r="C167" s="3"/>
      <c r="D167" s="3"/>
    </row>
    <row r="168" spans="1:4" ht="18" x14ac:dyDescent="0.3">
      <c r="A168" s="3"/>
      <c r="B168" s="3"/>
      <c r="C168" s="3"/>
      <c r="D168" s="3"/>
    </row>
    <row r="169" spans="1:4" ht="18" x14ac:dyDescent="0.3">
      <c r="A169" s="3"/>
      <c r="B169" s="3"/>
      <c r="C169" s="3"/>
      <c r="D169" s="3"/>
    </row>
    <row r="170" spans="1:4" ht="18" x14ac:dyDescent="0.3">
      <c r="A170" s="3"/>
      <c r="B170" s="3"/>
      <c r="C170" s="3"/>
      <c r="D170" s="3"/>
    </row>
    <row r="171" spans="1:4" ht="18" x14ac:dyDescent="0.3">
      <c r="A171" s="3"/>
      <c r="B171" s="3"/>
      <c r="C171" s="3"/>
      <c r="D171" s="3"/>
    </row>
    <row r="172" spans="1:4" ht="18" x14ac:dyDescent="0.3">
      <c r="A172" s="3"/>
      <c r="B172" s="3"/>
      <c r="C172" s="3"/>
      <c r="D172" s="3"/>
    </row>
    <row r="173" spans="1:4" ht="18" x14ac:dyDescent="0.3">
      <c r="A173" s="3"/>
      <c r="B173" s="3"/>
      <c r="C173" s="3"/>
      <c r="D173" s="3"/>
    </row>
    <row r="174" spans="1:4" ht="18" x14ac:dyDescent="0.3">
      <c r="A174" s="3"/>
      <c r="B174" s="3"/>
      <c r="C174" s="3"/>
      <c r="D174" s="3"/>
    </row>
    <row r="175" spans="1:4" ht="18" x14ac:dyDescent="0.3">
      <c r="A175" s="3"/>
      <c r="B175" s="3"/>
      <c r="C175" s="3"/>
      <c r="D175" s="3"/>
    </row>
    <row r="176" spans="1:4" ht="18" x14ac:dyDescent="0.3">
      <c r="A176" s="3"/>
      <c r="B176" s="3"/>
      <c r="C176" s="3"/>
      <c r="D176" s="3"/>
    </row>
    <row r="177" spans="1:4" ht="18" x14ac:dyDescent="0.3">
      <c r="A177" s="3"/>
      <c r="B177" s="3"/>
      <c r="C177" s="3"/>
      <c r="D177" s="3"/>
    </row>
    <row r="178" spans="1:4" ht="18" x14ac:dyDescent="0.3">
      <c r="A178" s="3"/>
      <c r="B178" s="3"/>
      <c r="C178" s="3"/>
      <c r="D178" s="3"/>
    </row>
    <row r="179" spans="1:4" ht="18" x14ac:dyDescent="0.3">
      <c r="A179" s="3"/>
      <c r="B179" s="3"/>
      <c r="C179" s="3"/>
      <c r="D179" s="3"/>
    </row>
    <row r="180" spans="1:4" ht="18" x14ac:dyDescent="0.3">
      <c r="A180" s="3"/>
      <c r="B180" s="3"/>
      <c r="C180" s="3"/>
      <c r="D180" s="3"/>
    </row>
    <row r="181" spans="1:4" ht="18" x14ac:dyDescent="0.3">
      <c r="A181" s="3"/>
      <c r="B181" s="3"/>
      <c r="C181" s="3"/>
      <c r="D181" s="3"/>
    </row>
    <row r="182" spans="1:4" ht="18" x14ac:dyDescent="0.3">
      <c r="A182" s="3"/>
      <c r="B182" s="3"/>
      <c r="C182" s="3"/>
      <c r="D182" s="3"/>
    </row>
    <row r="183" spans="1:4" ht="18" x14ac:dyDescent="0.3">
      <c r="A183" s="3"/>
      <c r="B183" s="3"/>
      <c r="C183" s="3"/>
      <c r="D183" s="3"/>
    </row>
    <row r="184" spans="1:4" ht="18" x14ac:dyDescent="0.3">
      <c r="A184" s="3"/>
      <c r="B184" s="3"/>
      <c r="C184" s="3"/>
      <c r="D184" s="3"/>
    </row>
    <row r="185" spans="1:4" ht="18" x14ac:dyDescent="0.3">
      <c r="A185" s="3"/>
      <c r="B185" s="3"/>
      <c r="C185" s="3"/>
      <c r="D185" s="3"/>
    </row>
    <row r="186" spans="1:4" ht="18" x14ac:dyDescent="0.3">
      <c r="A186" s="3"/>
      <c r="B186" s="3"/>
      <c r="C186" s="3"/>
      <c r="D186" s="3"/>
    </row>
    <row r="187" spans="1:4" ht="18" x14ac:dyDescent="0.3">
      <c r="A187" s="3"/>
      <c r="B187" s="3"/>
      <c r="C187" s="3"/>
      <c r="D187" s="3"/>
    </row>
    <row r="188" spans="1:4" ht="18" x14ac:dyDescent="0.3">
      <c r="A188" s="3"/>
      <c r="B188" s="3"/>
      <c r="C188" s="3"/>
      <c r="D188" s="3"/>
    </row>
    <row r="189" spans="1:4" ht="18" x14ac:dyDescent="0.3">
      <c r="A189" s="3"/>
      <c r="B189" s="3"/>
      <c r="C189" s="3"/>
      <c r="D189" s="3"/>
    </row>
    <row r="190" spans="1:4" ht="18" x14ac:dyDescent="0.3">
      <c r="A190" s="3"/>
      <c r="B190" s="3"/>
      <c r="C190" s="3"/>
      <c r="D190" s="3"/>
    </row>
    <row r="191" spans="1:4" ht="18" x14ac:dyDescent="0.3">
      <c r="A191" s="3"/>
      <c r="B191" s="3"/>
      <c r="C191" s="3"/>
      <c r="D191" s="3"/>
    </row>
    <row r="192" spans="1:4" ht="18" x14ac:dyDescent="0.3">
      <c r="A192" s="3"/>
      <c r="B192" s="3"/>
      <c r="C192" s="3"/>
      <c r="D192" s="3"/>
    </row>
    <row r="193" spans="1:4" ht="18" x14ac:dyDescent="0.3">
      <c r="A193" s="3"/>
      <c r="B193" s="3"/>
      <c r="C193" s="3"/>
      <c r="D193" s="3"/>
    </row>
    <row r="194" spans="1:4" ht="18" x14ac:dyDescent="0.3">
      <c r="A194" s="3"/>
      <c r="B194" s="3"/>
      <c r="C194" s="3"/>
      <c r="D194" s="3"/>
    </row>
    <row r="195" spans="1:4" ht="18" x14ac:dyDescent="0.3">
      <c r="A195" s="3"/>
      <c r="B195" s="3"/>
      <c r="C195" s="3"/>
      <c r="D195" s="3"/>
    </row>
    <row r="196" spans="1:4" ht="18" x14ac:dyDescent="0.3">
      <c r="A196" s="3"/>
      <c r="B196" s="3"/>
      <c r="C196" s="3"/>
      <c r="D196" s="3"/>
    </row>
    <row r="197" spans="1:4" ht="18" x14ac:dyDescent="0.3">
      <c r="A197" s="3"/>
      <c r="B197" s="3"/>
      <c r="C197" s="3"/>
      <c r="D197" s="3"/>
    </row>
    <row r="198" spans="1:4" ht="18" x14ac:dyDescent="0.3">
      <c r="A198" s="3"/>
      <c r="B198" s="3"/>
      <c r="C198" s="3"/>
      <c r="D198" s="3"/>
    </row>
    <row r="199" spans="1:4" ht="18" x14ac:dyDescent="0.3">
      <c r="A199" s="3"/>
      <c r="B199" s="3"/>
      <c r="C199" s="3"/>
      <c r="D199" s="3"/>
    </row>
    <row r="200" spans="1:4" ht="18" x14ac:dyDescent="0.3">
      <c r="A200" s="3"/>
      <c r="B200" s="3"/>
      <c r="C200" s="3"/>
      <c r="D200" s="3"/>
    </row>
    <row r="201" spans="1:4" ht="18" x14ac:dyDescent="0.3">
      <c r="A201" s="3"/>
      <c r="B201" s="3"/>
      <c r="C201" s="3"/>
      <c r="D201" s="3"/>
    </row>
    <row r="202" spans="1:4" ht="18" x14ac:dyDescent="0.3">
      <c r="A202" s="3"/>
      <c r="B202" s="3"/>
      <c r="C202" s="3"/>
      <c r="D202" s="3"/>
    </row>
    <row r="203" spans="1:4" ht="18" x14ac:dyDescent="0.3">
      <c r="A203" s="3"/>
      <c r="B203" s="3"/>
      <c r="C203" s="3"/>
      <c r="D203" s="3"/>
    </row>
    <row r="204" spans="1:4" ht="18" x14ac:dyDescent="0.3">
      <c r="A204" s="3"/>
      <c r="B204" s="3"/>
      <c r="C204" s="3"/>
      <c r="D204" s="3"/>
    </row>
    <row r="205" spans="1:4" ht="18" x14ac:dyDescent="0.3">
      <c r="A205" s="3"/>
      <c r="B205" s="3"/>
      <c r="C205" s="3"/>
      <c r="D205" s="3"/>
    </row>
    <row r="206" spans="1:4" ht="18" x14ac:dyDescent="0.3">
      <c r="A206" s="3"/>
      <c r="B206" s="3"/>
      <c r="C206" s="3"/>
      <c r="D206" s="3"/>
    </row>
    <row r="207" spans="1:4" ht="18" x14ac:dyDescent="0.3">
      <c r="A207" s="3"/>
      <c r="B207" s="3"/>
      <c r="C207" s="3"/>
      <c r="D207" s="3"/>
    </row>
    <row r="208" spans="1:4" ht="18" x14ac:dyDescent="0.3">
      <c r="A208" s="3"/>
      <c r="B208" s="3"/>
      <c r="C208" s="3"/>
      <c r="D208" s="3"/>
    </row>
    <row r="209" spans="1:4" ht="18" x14ac:dyDescent="0.3">
      <c r="A209" s="3"/>
      <c r="B209" s="3"/>
      <c r="C209" s="3"/>
      <c r="D209" s="3"/>
    </row>
    <row r="210" spans="1:4" ht="18" x14ac:dyDescent="0.3">
      <c r="A210" s="3"/>
      <c r="B210" s="3"/>
      <c r="C210" s="3"/>
      <c r="D210" s="3"/>
    </row>
    <row r="211" spans="1:4" ht="18" x14ac:dyDescent="0.3">
      <c r="A211" s="3"/>
      <c r="B211" s="3"/>
      <c r="C211" s="3"/>
      <c r="D211" s="3"/>
    </row>
    <row r="212" spans="1:4" ht="18" x14ac:dyDescent="0.3">
      <c r="A212" s="3"/>
      <c r="B212" s="3"/>
      <c r="C212" s="3"/>
      <c r="D212" s="3"/>
    </row>
    <row r="213" spans="1:4" ht="18" x14ac:dyDescent="0.3">
      <c r="A213" s="3"/>
      <c r="B213" s="3"/>
      <c r="C213" s="3"/>
      <c r="D213" s="3"/>
    </row>
    <row r="214" spans="1:4" ht="18" x14ac:dyDescent="0.3">
      <c r="A214" s="3"/>
      <c r="B214" s="3"/>
      <c r="C214" s="3"/>
      <c r="D214" s="3"/>
    </row>
    <row r="215" spans="1:4" ht="18" x14ac:dyDescent="0.3">
      <c r="A215" s="3"/>
      <c r="B215" s="3"/>
      <c r="C215" s="3"/>
      <c r="D215" s="3"/>
    </row>
    <row r="216" spans="1:4" ht="18" x14ac:dyDescent="0.3">
      <c r="A216" s="3"/>
      <c r="B216" s="3"/>
      <c r="C216" s="3"/>
      <c r="D216" s="3"/>
    </row>
    <row r="217" spans="1:4" ht="18" x14ac:dyDescent="0.3">
      <c r="A217" s="3"/>
      <c r="B217" s="3"/>
      <c r="C217" s="3"/>
      <c r="D217" s="3"/>
    </row>
    <row r="218" spans="1:4" ht="18" x14ac:dyDescent="0.3">
      <c r="A218" s="3"/>
      <c r="B218" s="3"/>
      <c r="C218" s="3"/>
      <c r="D218" s="3"/>
    </row>
    <row r="219" spans="1:4" ht="18" x14ac:dyDescent="0.3">
      <c r="A219" s="3"/>
      <c r="B219" s="3"/>
      <c r="C219" s="3"/>
      <c r="D219" s="3"/>
    </row>
    <row r="220" spans="1:4" ht="18" x14ac:dyDescent="0.3">
      <c r="A220" s="3"/>
      <c r="B220" s="3"/>
      <c r="C220" s="3"/>
      <c r="D220" s="3"/>
    </row>
    <row r="221" spans="1:4" ht="18" x14ac:dyDescent="0.3">
      <c r="A221" s="3"/>
      <c r="B221" s="3"/>
      <c r="C221" s="3"/>
      <c r="D221" s="3"/>
    </row>
    <row r="222" spans="1:4" ht="18" x14ac:dyDescent="0.3">
      <c r="A222" s="3"/>
      <c r="B222" s="3"/>
      <c r="C222" s="3"/>
      <c r="D222" s="3"/>
    </row>
    <row r="223" spans="1:4" ht="18" x14ac:dyDescent="0.3">
      <c r="A223" s="3"/>
      <c r="B223" s="3"/>
      <c r="C223" s="3"/>
      <c r="D223" s="3"/>
    </row>
    <row r="224" spans="1:4" ht="18" x14ac:dyDescent="0.3">
      <c r="A224" s="3"/>
      <c r="B224" s="3"/>
      <c r="C224" s="3"/>
      <c r="D224" s="3"/>
    </row>
    <row r="225" spans="1:4" ht="18" x14ac:dyDescent="0.3">
      <c r="A225" s="3"/>
      <c r="B225" s="3"/>
      <c r="C225" s="3"/>
      <c r="D225" s="3"/>
    </row>
    <row r="226" spans="1:4" ht="18" x14ac:dyDescent="0.3">
      <c r="A226" s="3"/>
      <c r="B226" s="3"/>
      <c r="C226" s="3"/>
      <c r="D226" s="3"/>
    </row>
    <row r="227" spans="1:4" ht="18" x14ac:dyDescent="0.3">
      <c r="A227" s="3"/>
      <c r="B227" s="3"/>
      <c r="C227" s="3"/>
      <c r="D227" s="3"/>
    </row>
    <row r="228" spans="1:4" ht="18" x14ac:dyDescent="0.3">
      <c r="A228" s="3"/>
      <c r="B228" s="3"/>
      <c r="C228" s="3"/>
      <c r="D228" s="3"/>
    </row>
    <row r="229" spans="1:4" ht="18" x14ac:dyDescent="0.3">
      <c r="A229" s="3"/>
      <c r="B229" s="3"/>
      <c r="C229" s="3"/>
      <c r="D229" s="3"/>
    </row>
    <row r="230" spans="1:4" ht="18" x14ac:dyDescent="0.3">
      <c r="A230" s="3"/>
      <c r="B230" s="3"/>
      <c r="C230" s="3"/>
      <c r="D230" s="3"/>
    </row>
    <row r="231" spans="1:4" ht="18" x14ac:dyDescent="0.3">
      <c r="A231" s="3"/>
      <c r="B231" s="3"/>
      <c r="C231" s="3"/>
      <c r="D231" s="3"/>
    </row>
    <row r="232" spans="1:4" ht="18" x14ac:dyDescent="0.3">
      <c r="A232" s="3"/>
      <c r="B232" s="3"/>
      <c r="C232" s="3"/>
      <c r="D232" s="3"/>
    </row>
    <row r="233" spans="1:4" ht="18" x14ac:dyDescent="0.3">
      <c r="A233" s="3"/>
      <c r="B233" s="3"/>
      <c r="C233" s="3"/>
      <c r="D233" s="3"/>
    </row>
    <row r="234" spans="1:4" ht="18" x14ac:dyDescent="0.3">
      <c r="A234" s="3"/>
      <c r="B234" s="3"/>
      <c r="C234" s="3"/>
      <c r="D234" s="3"/>
    </row>
    <row r="235" spans="1:4" ht="18" x14ac:dyDescent="0.3">
      <c r="A235" s="3"/>
      <c r="B235" s="3"/>
      <c r="C235" s="3"/>
      <c r="D235" s="3"/>
    </row>
    <row r="236" spans="1:4" ht="18" x14ac:dyDescent="0.3">
      <c r="A236" s="3"/>
      <c r="B236" s="3"/>
      <c r="C236" s="3"/>
      <c r="D236" s="3"/>
    </row>
    <row r="237" spans="1:4" ht="18" x14ac:dyDescent="0.3">
      <c r="A237" s="3"/>
      <c r="B237" s="3"/>
      <c r="C237" s="3"/>
      <c r="D237" s="3"/>
    </row>
    <row r="238" spans="1:4" ht="18" x14ac:dyDescent="0.3">
      <c r="A238" s="3"/>
      <c r="B238" s="3"/>
      <c r="C238" s="3"/>
      <c r="D238" s="3"/>
    </row>
    <row r="239" spans="1:4" ht="18" x14ac:dyDescent="0.3">
      <c r="A239" s="3"/>
      <c r="B239" s="3"/>
      <c r="C239" s="3"/>
      <c r="D239" s="3"/>
    </row>
    <row r="240" spans="1:4" ht="18" x14ac:dyDescent="0.3">
      <c r="A240" s="3"/>
      <c r="B240" s="3"/>
      <c r="C240" s="3"/>
      <c r="D240" s="3"/>
    </row>
    <row r="241" spans="1:4" ht="18" x14ac:dyDescent="0.3">
      <c r="A241" s="3"/>
      <c r="B241" s="3"/>
      <c r="C241" s="3"/>
      <c r="D241" s="3"/>
    </row>
    <row r="242" spans="1:4" ht="18" x14ac:dyDescent="0.3">
      <c r="A242" s="3"/>
      <c r="B242" s="3"/>
      <c r="C242" s="3"/>
      <c r="D242" s="3"/>
    </row>
    <row r="243" spans="1:4" ht="18" x14ac:dyDescent="0.3">
      <c r="A243" s="3"/>
      <c r="B243" s="3"/>
      <c r="C243" s="3"/>
      <c r="D243" s="3"/>
    </row>
    <row r="244" spans="1:4" ht="18" x14ac:dyDescent="0.3">
      <c r="A244" s="3"/>
      <c r="B244" s="3"/>
      <c r="C244" s="3"/>
      <c r="D244" s="3"/>
    </row>
    <row r="245" spans="1:4" ht="18" x14ac:dyDescent="0.3">
      <c r="A245" s="3"/>
      <c r="B245" s="3"/>
      <c r="C245" s="3"/>
      <c r="D245" s="3"/>
    </row>
    <row r="246" spans="1:4" ht="18" x14ac:dyDescent="0.3">
      <c r="A246" s="3"/>
      <c r="B246" s="3"/>
      <c r="C246" s="3"/>
      <c r="D246" s="3"/>
    </row>
    <row r="247" spans="1:4" ht="18" x14ac:dyDescent="0.3">
      <c r="A247" s="3"/>
      <c r="B247" s="3"/>
      <c r="C247" s="3"/>
      <c r="D247" s="3"/>
    </row>
    <row r="248" spans="1:4" ht="18" x14ac:dyDescent="0.3">
      <c r="A248" s="3"/>
      <c r="B248" s="3"/>
      <c r="C248" s="3"/>
      <c r="D248" s="3"/>
    </row>
    <row r="249" spans="1:4" ht="18" x14ac:dyDescent="0.3">
      <c r="A249" s="3"/>
      <c r="B249" s="3"/>
      <c r="C249" s="3"/>
      <c r="D249" s="3"/>
    </row>
    <row r="250" spans="1:4" ht="18" x14ac:dyDescent="0.3">
      <c r="A250" s="3"/>
      <c r="B250" s="3"/>
      <c r="C250" s="3"/>
      <c r="D250" s="3"/>
    </row>
    <row r="251" spans="1:4" ht="18" x14ac:dyDescent="0.3">
      <c r="A251" s="3"/>
      <c r="B251" s="3"/>
      <c r="C251" s="3"/>
      <c r="D251" s="3"/>
    </row>
    <row r="252" spans="1:4" ht="18" x14ac:dyDescent="0.3">
      <c r="A252" s="3"/>
      <c r="B252" s="3"/>
      <c r="C252" s="3"/>
      <c r="D252" s="3"/>
    </row>
    <row r="253" spans="1:4" ht="18" x14ac:dyDescent="0.3">
      <c r="A253" s="3"/>
      <c r="B253" s="3"/>
      <c r="C253" s="3"/>
      <c r="D253" s="3"/>
    </row>
    <row r="254" spans="1:4" ht="18" x14ac:dyDescent="0.3">
      <c r="A254" s="3"/>
      <c r="B254" s="3"/>
      <c r="C254" s="3"/>
      <c r="D254" s="3"/>
    </row>
    <row r="255" spans="1:4" ht="18" x14ac:dyDescent="0.3">
      <c r="A255" s="3"/>
      <c r="B255" s="3"/>
      <c r="C255" s="3"/>
      <c r="D255" s="3"/>
    </row>
    <row r="256" spans="1:4" ht="18" x14ac:dyDescent="0.3">
      <c r="A256" s="3"/>
      <c r="B256" s="3"/>
      <c r="C256" s="3"/>
      <c r="D256" s="3"/>
    </row>
    <row r="257" spans="1:4" ht="18" x14ac:dyDescent="0.3">
      <c r="A257" s="3"/>
      <c r="B257" s="3"/>
      <c r="C257" s="3"/>
      <c r="D257" s="3"/>
    </row>
    <row r="258" spans="1:4" ht="18" x14ac:dyDescent="0.3">
      <c r="A258" s="3"/>
      <c r="B258" s="3"/>
      <c r="C258" s="3"/>
      <c r="D258" s="3"/>
    </row>
    <row r="259" spans="1:4" ht="18" x14ac:dyDescent="0.3">
      <c r="A259" s="3"/>
      <c r="B259" s="3"/>
      <c r="C259" s="3"/>
      <c r="D259" s="3"/>
    </row>
    <row r="260" spans="1:4" ht="18" x14ac:dyDescent="0.3">
      <c r="A260" s="3"/>
      <c r="B260" s="3"/>
      <c r="C260" s="3"/>
      <c r="D260" s="3"/>
    </row>
    <row r="261" spans="1:4" ht="18" x14ac:dyDescent="0.3">
      <c r="A261" s="3"/>
      <c r="B261" s="3"/>
      <c r="C261" s="3"/>
      <c r="D261" s="3"/>
    </row>
    <row r="262" spans="1:4" ht="18" x14ac:dyDescent="0.3">
      <c r="A262" s="3"/>
      <c r="B262" s="3"/>
      <c r="C262" s="3"/>
      <c r="D262" s="3"/>
    </row>
    <row r="263" spans="1:4" ht="18" x14ac:dyDescent="0.3">
      <c r="A263" s="3"/>
      <c r="B263" s="3"/>
      <c r="C263" s="3"/>
      <c r="D263" s="3"/>
    </row>
    <row r="264" spans="1:4" ht="18" x14ac:dyDescent="0.3">
      <c r="A264" s="3"/>
      <c r="B264" s="3"/>
      <c r="C264" s="3"/>
      <c r="D264" s="3"/>
    </row>
    <row r="265" spans="1:4" ht="18" x14ac:dyDescent="0.3">
      <c r="A265" s="3"/>
      <c r="B265" s="3"/>
      <c r="C265" s="3"/>
      <c r="D265" s="3"/>
    </row>
    <row r="266" spans="1:4" ht="18" x14ac:dyDescent="0.3">
      <c r="A266" s="3"/>
      <c r="B266" s="3"/>
      <c r="C266" s="3"/>
      <c r="D266" s="3"/>
    </row>
    <row r="267" spans="1:4" ht="18" x14ac:dyDescent="0.3">
      <c r="A267" s="3"/>
      <c r="B267" s="3"/>
      <c r="C267" s="3"/>
      <c r="D267" s="3"/>
    </row>
    <row r="268" spans="1:4" ht="18" x14ac:dyDescent="0.3">
      <c r="A268" s="3"/>
      <c r="B268" s="3"/>
      <c r="C268" s="3"/>
      <c r="D268" s="3"/>
    </row>
    <row r="269" spans="1:4" ht="18" x14ac:dyDescent="0.3">
      <c r="A269" s="3"/>
      <c r="B269" s="3"/>
      <c r="C269" s="3"/>
      <c r="D269" s="3"/>
    </row>
    <row r="270" spans="1:4" ht="18" x14ac:dyDescent="0.3">
      <c r="A270" s="3"/>
      <c r="B270" s="3"/>
      <c r="C270" s="3"/>
      <c r="D270" s="3"/>
    </row>
    <row r="271" spans="1:4" ht="18" x14ac:dyDescent="0.3">
      <c r="A271" s="3"/>
      <c r="B271" s="3"/>
      <c r="C271" s="3"/>
      <c r="D271" s="3"/>
    </row>
    <row r="272" spans="1:4" ht="18" x14ac:dyDescent="0.3">
      <c r="A272" s="3"/>
      <c r="B272" s="3"/>
      <c r="C272" s="3"/>
      <c r="D272" s="3"/>
    </row>
    <row r="273" spans="1:4" ht="18" x14ac:dyDescent="0.3">
      <c r="A273" s="3"/>
      <c r="B273" s="3"/>
      <c r="C273" s="3"/>
      <c r="D273" s="3"/>
    </row>
    <row r="274" spans="1:4" ht="18" x14ac:dyDescent="0.3">
      <c r="A274" s="3"/>
      <c r="B274" s="3"/>
      <c r="C274" s="3"/>
      <c r="D274" s="3"/>
    </row>
    <row r="275" spans="1:4" ht="18" x14ac:dyDescent="0.3">
      <c r="A275" s="3"/>
      <c r="B275" s="3"/>
      <c r="C275" s="3"/>
      <c r="D275" s="3"/>
    </row>
    <row r="276" spans="1:4" ht="18" x14ac:dyDescent="0.3">
      <c r="A276" s="3"/>
      <c r="B276" s="3"/>
      <c r="C276" s="3"/>
      <c r="D276" s="3"/>
    </row>
    <row r="277" spans="1:4" ht="18" x14ac:dyDescent="0.3">
      <c r="A277" s="3"/>
      <c r="B277" s="3"/>
      <c r="C277" s="3"/>
      <c r="D277" s="3"/>
    </row>
    <row r="278" spans="1:4" ht="18" x14ac:dyDescent="0.3">
      <c r="A278" s="3"/>
      <c r="B278" s="3"/>
      <c r="C278" s="3"/>
      <c r="D278" s="3"/>
    </row>
    <row r="279" spans="1:4" ht="18" x14ac:dyDescent="0.3">
      <c r="A279" s="3"/>
      <c r="B279" s="3"/>
      <c r="C279" s="3"/>
      <c r="D279" s="3"/>
    </row>
    <row r="280" spans="1:4" ht="18" x14ac:dyDescent="0.3">
      <c r="A280" s="3"/>
      <c r="B280" s="3"/>
      <c r="C280" s="3"/>
      <c r="D280" s="3"/>
    </row>
    <row r="281" spans="1:4" ht="18" x14ac:dyDescent="0.3">
      <c r="A281" s="3"/>
      <c r="B281" s="3"/>
      <c r="C281" s="3"/>
      <c r="D281" s="3"/>
    </row>
    <row r="282" spans="1:4" ht="18" x14ac:dyDescent="0.3">
      <c r="A282" s="3"/>
      <c r="B282" s="3"/>
      <c r="C282" s="3"/>
      <c r="D282" s="3"/>
    </row>
    <row r="283" spans="1:4" ht="18" x14ac:dyDescent="0.3">
      <c r="A283" s="3"/>
      <c r="B283" s="3"/>
      <c r="C283" s="3"/>
      <c r="D283" s="3"/>
    </row>
    <row r="284" spans="1:4" ht="18" x14ac:dyDescent="0.3">
      <c r="A284" s="3"/>
      <c r="B284" s="3"/>
      <c r="C284" s="3"/>
      <c r="D284" s="3"/>
    </row>
    <row r="285" spans="1:4" ht="18" x14ac:dyDescent="0.3">
      <c r="A285" s="3"/>
      <c r="B285" s="3"/>
      <c r="C285" s="3"/>
      <c r="D285" s="3"/>
    </row>
    <row r="286" spans="1:4" ht="18" x14ac:dyDescent="0.3">
      <c r="A286" s="3"/>
      <c r="B286" s="3"/>
      <c r="C286" s="3"/>
      <c r="D286" s="3"/>
    </row>
    <row r="287" spans="1:4" ht="18" x14ac:dyDescent="0.3">
      <c r="A287" s="3"/>
      <c r="B287" s="3"/>
      <c r="C287" s="3"/>
      <c r="D287" s="3"/>
    </row>
    <row r="288" spans="1:4" ht="18" x14ac:dyDescent="0.3">
      <c r="A288" s="3"/>
      <c r="B288" s="3"/>
      <c r="C288" s="3"/>
      <c r="D288" s="3"/>
    </row>
    <row r="289" spans="1:4" ht="18" x14ac:dyDescent="0.3">
      <c r="A289" s="3"/>
      <c r="B289" s="3"/>
      <c r="C289" s="3"/>
      <c r="D289" s="3"/>
    </row>
    <row r="290" spans="1:4" ht="18" x14ac:dyDescent="0.3">
      <c r="A290" s="3"/>
      <c r="B290" s="3"/>
      <c r="C290" s="3"/>
      <c r="D290" s="3"/>
    </row>
    <row r="291" spans="1:4" ht="18" x14ac:dyDescent="0.3">
      <c r="A291" s="3"/>
      <c r="B291" s="3"/>
      <c r="C291" s="3"/>
      <c r="D291" s="3"/>
    </row>
    <row r="292" spans="1:4" ht="18" x14ac:dyDescent="0.3">
      <c r="A292" s="3"/>
      <c r="B292" s="3"/>
      <c r="C292" s="3"/>
      <c r="D292" s="3"/>
    </row>
    <row r="293" spans="1:4" ht="18" x14ac:dyDescent="0.3">
      <c r="A293" s="3"/>
      <c r="B293" s="3"/>
      <c r="C293" s="3"/>
      <c r="D293" s="3"/>
    </row>
    <row r="294" spans="1:4" ht="18" x14ac:dyDescent="0.3">
      <c r="A294" s="3"/>
      <c r="B294" s="3"/>
      <c r="C294" s="3"/>
      <c r="D294" s="3"/>
    </row>
    <row r="295" spans="1:4" ht="18" x14ac:dyDescent="0.3">
      <c r="A295" s="3"/>
      <c r="B295" s="3"/>
      <c r="C295" s="3"/>
      <c r="D295" s="3"/>
    </row>
    <row r="296" spans="1:4" ht="18" x14ac:dyDescent="0.3">
      <c r="A296" s="3"/>
      <c r="B296" s="3"/>
      <c r="C296" s="3"/>
      <c r="D296" s="3"/>
    </row>
    <row r="297" spans="1:4" ht="18" x14ac:dyDescent="0.3">
      <c r="A297" s="3"/>
      <c r="B297" s="3"/>
      <c r="C297" s="3"/>
      <c r="D297" s="3"/>
    </row>
    <row r="298" spans="1:4" ht="18" x14ac:dyDescent="0.3">
      <c r="A298" s="3"/>
      <c r="B298" s="3"/>
      <c r="C298" s="3"/>
      <c r="D298" s="3"/>
    </row>
    <row r="299" spans="1:4" ht="18" x14ac:dyDescent="0.3">
      <c r="A299" s="3"/>
      <c r="B299" s="3"/>
      <c r="C299" s="3"/>
      <c r="D299" s="3"/>
    </row>
    <row r="300" spans="1:4" ht="18" x14ac:dyDescent="0.3">
      <c r="A300" s="3"/>
      <c r="B300" s="3"/>
      <c r="C300" s="3"/>
      <c r="D300" s="3"/>
    </row>
    <row r="301" spans="1:4" ht="18" x14ac:dyDescent="0.3">
      <c r="A301" s="3"/>
      <c r="B301" s="3"/>
      <c r="C301" s="3"/>
      <c r="D301" s="3"/>
    </row>
    <row r="302" spans="1:4" ht="18" x14ac:dyDescent="0.3">
      <c r="A302" s="3"/>
      <c r="B302" s="3"/>
      <c r="C302" s="3"/>
      <c r="D302" s="3"/>
    </row>
    <row r="303" spans="1:4" ht="18" x14ac:dyDescent="0.3">
      <c r="A303" s="3"/>
      <c r="B303" s="3"/>
      <c r="C303" s="3"/>
      <c r="D303" s="3"/>
    </row>
    <row r="304" spans="1:4" ht="18" x14ac:dyDescent="0.3">
      <c r="A304" s="3"/>
      <c r="B304" s="3"/>
      <c r="C304" s="3"/>
      <c r="D304" s="3"/>
    </row>
    <row r="305" spans="1:4" ht="18" x14ac:dyDescent="0.3">
      <c r="A305" s="3"/>
      <c r="B305" s="3"/>
      <c r="C305" s="3"/>
      <c r="D305" s="3"/>
    </row>
    <row r="306" spans="1:4" ht="18" x14ac:dyDescent="0.3">
      <c r="A306" s="3"/>
      <c r="B306" s="3"/>
      <c r="C306" s="3"/>
      <c r="D306" s="3"/>
    </row>
    <row r="307" spans="1:4" ht="18" x14ac:dyDescent="0.3">
      <c r="A307" s="3"/>
      <c r="B307" s="3"/>
      <c r="C307" s="3"/>
      <c r="D307" s="3"/>
    </row>
  </sheetData>
  <mergeCells count="40">
    <mergeCell ref="C37:E37"/>
    <mergeCell ref="I38:I40"/>
    <mergeCell ref="J38:J40"/>
    <mergeCell ref="G42:I43"/>
    <mergeCell ref="J42:J43"/>
    <mergeCell ref="C29:E29"/>
    <mergeCell ref="I30:I34"/>
    <mergeCell ref="J30:J34"/>
    <mergeCell ref="C36:D36"/>
    <mergeCell ref="G36:J36"/>
    <mergeCell ref="C24:E24"/>
    <mergeCell ref="I25:I26"/>
    <mergeCell ref="J25:J26"/>
    <mergeCell ref="C28:D28"/>
    <mergeCell ref="G28:J28"/>
    <mergeCell ref="C16:E16"/>
    <mergeCell ref="I17:I21"/>
    <mergeCell ref="J17:J21"/>
    <mergeCell ref="C23:D23"/>
    <mergeCell ref="G23:J23"/>
    <mergeCell ref="C9:E9"/>
    <mergeCell ref="I10:I13"/>
    <mergeCell ref="J10:J13"/>
    <mergeCell ref="C15:D15"/>
    <mergeCell ref="G15:J15"/>
    <mergeCell ref="H6:I6"/>
    <mergeCell ref="C8:D8"/>
    <mergeCell ref="G8:J8"/>
    <mergeCell ref="B1:I1"/>
    <mergeCell ref="H2:I2"/>
    <mergeCell ref="H3:I3"/>
    <mergeCell ref="H4:I4"/>
    <mergeCell ref="B4:E4"/>
    <mergeCell ref="B3:E3"/>
    <mergeCell ref="B2:E2"/>
    <mergeCell ref="B6:C6"/>
    <mergeCell ref="F6:G6"/>
    <mergeCell ref="F2:G2"/>
    <mergeCell ref="F3:G3"/>
    <mergeCell ref="F4:G4"/>
  </mergeCells>
  <conditionalFormatting sqref="J10:J13">
    <cfRule type="expression" dxfId="1" priority="1">
      <formula>AND($J$10&lt;=0.95)</formula>
    </cfRule>
  </conditionalFormatting>
  <hyperlinks>
    <hyperlink ref="J2:L2" location="البداية!A1" display="العودة الى صفحة البداية" xr:uid="{4C0031C1-4250-4A8F-A879-9104E5F219AB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FFCD79-C25D-45FB-A3BE-86EBC16F6999}">
          <x14:formula1>
            <xm:f>Sheet8!$A$5:$A$6</xm:f>
          </x14:formula1>
          <xm:sqref>B6</xm:sqref>
        </x14:dataValidation>
        <x14:dataValidation type="list" allowBlank="1" showInputMessage="1" showErrorMessage="1" xr:uid="{307A7BAC-05FA-497F-B480-A52F90E50D47}">
          <x14:formula1>
            <xm:f>Sheet8!$D$4:$D$7</xm:f>
          </x14:formula1>
          <xm:sqref>H6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657B-1561-4E16-8B32-07A328D37672}">
  <dimension ref="A1:L298"/>
  <sheetViews>
    <sheetView showGridLines="0" rightToLeft="1" zoomScaleNormal="100" workbookViewId="0"/>
  </sheetViews>
  <sheetFormatPr defaultRowHeight="14.4" x14ac:dyDescent="0.3"/>
  <cols>
    <col min="1" max="1" width="17" bestFit="1" customWidth="1"/>
    <col min="2" max="2" width="39.44140625" customWidth="1"/>
    <col min="3" max="5" width="10.44140625" customWidth="1"/>
    <col min="6" max="6" width="1.21875" customWidth="1"/>
    <col min="7" max="7" width="17" customWidth="1"/>
    <col min="8" max="8" width="24.109375" bestFit="1" customWidth="1"/>
    <col min="9" max="9" width="25.5546875" bestFit="1" customWidth="1"/>
    <col min="10" max="10" width="34.109375" bestFit="1" customWidth="1"/>
    <col min="11" max="11" width="5.77734375" customWidth="1"/>
  </cols>
  <sheetData>
    <row r="1" spans="1:12" ht="26.4" x14ac:dyDescent="0.3">
      <c r="A1" s="39" t="s">
        <v>25</v>
      </c>
      <c r="B1" s="65" t="s">
        <v>34</v>
      </c>
      <c r="C1" s="66"/>
      <c r="D1" s="66"/>
      <c r="E1" s="66"/>
      <c r="F1" s="66"/>
      <c r="G1" s="66"/>
      <c r="H1" s="66"/>
      <c r="I1" s="66"/>
    </row>
    <row r="2" spans="1:12" ht="21" customHeight="1" x14ac:dyDescent="0.3">
      <c r="A2" s="39" t="s">
        <v>26</v>
      </c>
      <c r="B2" s="72"/>
      <c r="C2" s="73"/>
      <c r="D2" s="73"/>
      <c r="E2" s="73"/>
      <c r="F2" s="74" t="s">
        <v>24</v>
      </c>
      <c r="G2" s="75"/>
      <c r="H2" s="72"/>
      <c r="I2" s="73"/>
      <c r="K2" s="47"/>
      <c r="L2" s="48"/>
    </row>
    <row r="3" spans="1:12" ht="21" customHeight="1" x14ac:dyDescent="0.3">
      <c r="A3" s="39" t="s">
        <v>22</v>
      </c>
      <c r="B3" s="72"/>
      <c r="C3" s="73"/>
      <c r="D3" s="73"/>
      <c r="E3" s="73"/>
      <c r="F3" s="74" t="s">
        <v>27</v>
      </c>
      <c r="G3" s="75"/>
      <c r="H3" s="72"/>
      <c r="I3" s="73"/>
    </row>
    <row r="4" spans="1:12" ht="21" customHeight="1" x14ac:dyDescent="0.3">
      <c r="A4" s="39" t="s">
        <v>23</v>
      </c>
      <c r="B4" s="72"/>
      <c r="C4" s="73"/>
      <c r="D4" s="73"/>
      <c r="E4" s="73"/>
      <c r="F4" s="74" t="s">
        <v>28</v>
      </c>
      <c r="G4" s="75"/>
      <c r="H4" s="72"/>
      <c r="I4" s="73"/>
      <c r="J4" s="38" t="s">
        <v>99</v>
      </c>
    </row>
    <row r="5" spans="1:12" ht="5.4" customHeight="1" x14ac:dyDescent="0.3">
      <c r="A5" s="3"/>
      <c r="B5" s="3"/>
      <c r="C5" s="3"/>
      <c r="D5" s="3"/>
    </row>
    <row r="6" spans="1:12" ht="24.6" customHeight="1" x14ac:dyDescent="0.3">
      <c r="A6" s="39" t="s">
        <v>110</v>
      </c>
      <c r="B6" s="70">
        <v>2023</v>
      </c>
      <c r="C6" s="71"/>
      <c r="D6" s="3"/>
      <c r="F6" s="74" t="s">
        <v>109</v>
      </c>
      <c r="G6" s="75"/>
      <c r="H6" s="70" t="s">
        <v>103</v>
      </c>
      <c r="I6" s="71"/>
    </row>
    <row r="7" spans="1:12" ht="5.4" customHeight="1" x14ac:dyDescent="0.3">
      <c r="A7" s="3"/>
      <c r="B7" s="3"/>
      <c r="C7" s="3"/>
      <c r="D7" s="3"/>
    </row>
    <row r="8" spans="1:12" ht="21.6" x14ac:dyDescent="0.3">
      <c r="A8" s="40" t="s">
        <v>82</v>
      </c>
      <c r="B8" s="43"/>
      <c r="C8" s="63" t="s">
        <v>83</v>
      </c>
      <c r="D8" s="64"/>
      <c r="E8" s="13"/>
      <c r="G8" s="63" t="s">
        <v>33</v>
      </c>
      <c r="H8" s="63"/>
      <c r="I8" s="63"/>
      <c r="J8" s="64"/>
    </row>
    <row r="9" spans="1:12" ht="18" x14ac:dyDescent="0.3">
      <c r="A9" s="40" t="s">
        <v>32</v>
      </c>
      <c r="B9" s="40" t="s">
        <v>74</v>
      </c>
      <c r="C9" s="69" t="s">
        <v>29</v>
      </c>
      <c r="D9" s="69"/>
      <c r="E9" s="69"/>
      <c r="G9" s="46" t="s">
        <v>33</v>
      </c>
      <c r="H9" s="46" t="s">
        <v>79</v>
      </c>
      <c r="I9" s="46" t="s">
        <v>37</v>
      </c>
      <c r="J9" s="46" t="s">
        <v>80</v>
      </c>
    </row>
    <row r="10" spans="1:12" ht="18" x14ac:dyDescent="0.3">
      <c r="A10" s="12"/>
      <c r="B10" s="15"/>
      <c r="C10" s="6"/>
      <c r="D10" s="7"/>
      <c r="E10" s="8"/>
      <c r="G10" s="1">
        <f>_xlfn.XLOOKUP($B10&amp;"-"&amp;$H$6,'تسجيل النتائج'!F:F,'تسجيل النتائج'!J:J,0)</f>
        <v>0</v>
      </c>
      <c r="H10" s="1">
        <f>G10*A10</f>
        <v>0</v>
      </c>
      <c r="I10" s="76">
        <f>SUM(H10:H11)</f>
        <v>0</v>
      </c>
      <c r="J10" s="79">
        <f>I10*E8</f>
        <v>0</v>
      </c>
    </row>
    <row r="11" spans="1:12" ht="18" x14ac:dyDescent="0.3">
      <c r="A11" s="12"/>
      <c r="B11" s="15"/>
      <c r="C11" s="6"/>
      <c r="D11" s="7"/>
      <c r="E11" s="8"/>
      <c r="G11" s="1">
        <f>_xlfn.XLOOKUP(B11&amp;"-"&amp;$H$6,'تسجيل النتائج'!F:F,'تسجيل النتائج'!J:J,0)</f>
        <v>0</v>
      </c>
      <c r="H11" s="1">
        <f t="shared" ref="H11" si="0">G11*A11</f>
        <v>0</v>
      </c>
      <c r="I11" s="77"/>
      <c r="J11" s="80"/>
    </row>
    <row r="12" spans="1:12" ht="5.4" customHeight="1" x14ac:dyDescent="0.3"/>
    <row r="13" spans="1:12" ht="21.6" x14ac:dyDescent="0.3">
      <c r="A13" s="40" t="s">
        <v>82</v>
      </c>
      <c r="B13" s="43"/>
      <c r="C13" s="63" t="s">
        <v>83</v>
      </c>
      <c r="D13" s="64"/>
      <c r="E13" s="13"/>
      <c r="G13" s="63" t="s">
        <v>33</v>
      </c>
      <c r="H13" s="63"/>
      <c r="I13" s="63"/>
      <c r="J13" s="64"/>
    </row>
    <row r="14" spans="1:12" ht="18" x14ac:dyDescent="0.3">
      <c r="A14" s="40" t="s">
        <v>32</v>
      </c>
      <c r="B14" s="40" t="s">
        <v>74</v>
      </c>
      <c r="C14" s="69" t="s">
        <v>29</v>
      </c>
      <c r="D14" s="69"/>
      <c r="E14" s="69"/>
      <c r="G14" s="46" t="s">
        <v>33</v>
      </c>
      <c r="H14" s="46" t="s">
        <v>79</v>
      </c>
      <c r="I14" s="46" t="s">
        <v>37</v>
      </c>
      <c r="J14" s="46" t="s">
        <v>80</v>
      </c>
    </row>
    <row r="15" spans="1:12" ht="18" customHeight="1" x14ac:dyDescent="0.3">
      <c r="A15" s="17"/>
      <c r="B15" s="15"/>
      <c r="C15" s="6"/>
      <c r="D15" s="7"/>
      <c r="E15" s="8"/>
      <c r="G15" s="1">
        <f>_xlfn.XLOOKUP(B15&amp;"-"&amp;$H$6,'تسجيل النتائج'!F:F,'تسجيل النتائج'!J:J,0)</f>
        <v>0</v>
      </c>
      <c r="H15" s="1">
        <f t="shared" ref="H15" si="1">G15*A15</f>
        <v>0</v>
      </c>
      <c r="I15" s="82">
        <f>SUM(H15:H16)</f>
        <v>0</v>
      </c>
      <c r="J15" s="79">
        <f>I15*E13</f>
        <v>0</v>
      </c>
    </row>
    <row r="16" spans="1:12" ht="18" customHeight="1" x14ac:dyDescent="0.3">
      <c r="A16" s="17"/>
      <c r="B16" s="15"/>
      <c r="C16" s="6"/>
      <c r="D16" s="7"/>
      <c r="E16" s="8"/>
      <c r="G16" s="1">
        <f>_xlfn.XLOOKUP($B16&amp;"-"&amp;$H$6,'تسجيل النتائج'!F:F,'تسجيل النتائج'!J:J,0)</f>
        <v>0</v>
      </c>
      <c r="H16" s="1">
        <f>G16*A16</f>
        <v>0</v>
      </c>
      <c r="I16" s="83"/>
      <c r="J16" s="80"/>
    </row>
    <row r="17" spans="1:10" ht="5.4" customHeight="1" x14ac:dyDescent="0.3"/>
    <row r="18" spans="1:10" ht="21.6" x14ac:dyDescent="0.3">
      <c r="A18" s="40" t="s">
        <v>82</v>
      </c>
      <c r="B18" s="43"/>
      <c r="C18" s="63" t="s">
        <v>83</v>
      </c>
      <c r="D18" s="64"/>
      <c r="E18" s="13"/>
      <c r="G18" s="63" t="s">
        <v>33</v>
      </c>
      <c r="H18" s="63"/>
      <c r="I18" s="63"/>
      <c r="J18" s="64"/>
    </row>
    <row r="19" spans="1:10" ht="18" x14ac:dyDescent="0.3">
      <c r="A19" s="40" t="s">
        <v>32</v>
      </c>
      <c r="B19" s="40" t="s">
        <v>74</v>
      </c>
      <c r="C19" s="69" t="s">
        <v>29</v>
      </c>
      <c r="D19" s="69"/>
      <c r="E19" s="69"/>
      <c r="G19" s="46" t="s">
        <v>33</v>
      </c>
      <c r="H19" s="46" t="s">
        <v>79</v>
      </c>
      <c r="I19" s="46" t="s">
        <v>37</v>
      </c>
      <c r="J19" s="46" t="s">
        <v>80</v>
      </c>
    </row>
    <row r="20" spans="1:10" ht="18" customHeight="1" x14ac:dyDescent="0.3">
      <c r="A20" s="12"/>
      <c r="B20" s="15"/>
      <c r="C20" s="6"/>
      <c r="D20" s="7"/>
      <c r="E20" s="8"/>
      <c r="G20" s="1">
        <f>_xlfn.XLOOKUP($B20&amp;"-"&amp;$H$6,'تسجيل النتائج'!F:F,'تسجيل النتائج'!J:J,0)</f>
        <v>0</v>
      </c>
      <c r="H20" s="1">
        <f t="shared" ref="H20:H21" si="2">G20*A20</f>
        <v>0</v>
      </c>
      <c r="I20" s="76">
        <f>SUM(H20:H21)</f>
        <v>0</v>
      </c>
      <c r="J20" s="79">
        <f>I20*E18</f>
        <v>0</v>
      </c>
    </row>
    <row r="21" spans="1:10" ht="18" customHeight="1" x14ac:dyDescent="0.3">
      <c r="A21" s="12"/>
      <c r="B21" s="15"/>
      <c r="C21" s="6"/>
      <c r="D21" s="7"/>
      <c r="E21" s="8"/>
      <c r="G21" s="1">
        <f>_xlfn.XLOOKUP($B21&amp;"-"&amp;$H$6,'تسجيل النتائج'!F:F,'تسجيل النتائج'!J:J,0)</f>
        <v>0</v>
      </c>
      <c r="H21" s="1">
        <f t="shared" si="2"/>
        <v>0</v>
      </c>
      <c r="I21" s="77"/>
      <c r="J21" s="80"/>
    </row>
    <row r="22" spans="1:10" ht="5.4" customHeight="1" x14ac:dyDescent="0.3"/>
    <row r="23" spans="1:10" ht="21.6" x14ac:dyDescent="0.3">
      <c r="A23" s="40" t="s">
        <v>82</v>
      </c>
      <c r="B23" s="43"/>
      <c r="C23" s="63" t="s">
        <v>83</v>
      </c>
      <c r="D23" s="64"/>
      <c r="E23" s="13"/>
      <c r="G23" s="63" t="s">
        <v>33</v>
      </c>
      <c r="H23" s="63"/>
      <c r="I23" s="63"/>
      <c r="J23" s="64"/>
    </row>
    <row r="24" spans="1:10" ht="18" x14ac:dyDescent="0.3">
      <c r="A24" s="40" t="s">
        <v>32</v>
      </c>
      <c r="B24" s="40" t="s">
        <v>74</v>
      </c>
      <c r="C24" s="69" t="s">
        <v>29</v>
      </c>
      <c r="D24" s="69"/>
      <c r="E24" s="69"/>
      <c r="G24" s="46" t="s">
        <v>33</v>
      </c>
      <c r="H24" s="46" t="s">
        <v>79</v>
      </c>
      <c r="I24" s="46" t="s">
        <v>37</v>
      </c>
      <c r="J24" s="46" t="s">
        <v>80</v>
      </c>
    </row>
    <row r="25" spans="1:10" ht="18" customHeight="1" x14ac:dyDescent="0.3">
      <c r="A25" s="12"/>
      <c r="B25" s="15"/>
      <c r="C25" s="6"/>
      <c r="D25" s="7"/>
      <c r="E25" s="8"/>
      <c r="G25" s="1">
        <f>_xlfn.XLOOKUP(B25&amp;"-"&amp;$H$6,'تسجيل النتائج'!F:F,'تسجيل النتائج'!J:J,0)</f>
        <v>0</v>
      </c>
      <c r="H25" s="1">
        <f t="shared" ref="H25:H26" si="3">G25*A25</f>
        <v>0</v>
      </c>
      <c r="I25" s="82">
        <f>SUM(H25:H26)</f>
        <v>0</v>
      </c>
      <c r="J25" s="79">
        <f>I25*E23</f>
        <v>0</v>
      </c>
    </row>
    <row r="26" spans="1:10" ht="18" customHeight="1" x14ac:dyDescent="0.3">
      <c r="A26" s="12"/>
      <c r="B26" s="15"/>
      <c r="C26" s="6"/>
      <c r="D26" s="7"/>
      <c r="E26" s="8"/>
      <c r="G26" s="1">
        <f>_xlfn.XLOOKUP(B26&amp;"-"&amp;$H$6,'تسجيل النتائج'!F:F,'تسجيل النتائج'!J:J,0)</f>
        <v>0</v>
      </c>
      <c r="H26" s="1">
        <f t="shared" si="3"/>
        <v>0</v>
      </c>
      <c r="I26" s="83"/>
      <c r="J26" s="80"/>
    </row>
    <row r="27" spans="1:10" ht="5.4" customHeight="1" x14ac:dyDescent="0.3"/>
    <row r="28" spans="1:10" ht="21.6" x14ac:dyDescent="0.3">
      <c r="A28" s="40" t="s">
        <v>82</v>
      </c>
      <c r="B28" s="43"/>
      <c r="C28" s="63" t="s">
        <v>83</v>
      </c>
      <c r="D28" s="64"/>
      <c r="E28" s="13"/>
      <c r="G28" s="63" t="s">
        <v>33</v>
      </c>
      <c r="H28" s="63"/>
      <c r="I28" s="63"/>
      <c r="J28" s="64"/>
    </row>
    <row r="29" spans="1:10" ht="18" x14ac:dyDescent="0.3">
      <c r="A29" s="40" t="s">
        <v>32</v>
      </c>
      <c r="B29" s="40" t="s">
        <v>74</v>
      </c>
      <c r="C29" s="69" t="s">
        <v>29</v>
      </c>
      <c r="D29" s="69"/>
      <c r="E29" s="69"/>
      <c r="G29" s="46" t="s">
        <v>33</v>
      </c>
      <c r="H29" s="46" t="s">
        <v>79</v>
      </c>
      <c r="I29" s="46" t="s">
        <v>37</v>
      </c>
      <c r="J29" s="46" t="s">
        <v>80</v>
      </c>
    </row>
    <row r="30" spans="1:10" ht="18" customHeight="1" x14ac:dyDescent="0.3">
      <c r="A30" s="12"/>
      <c r="B30" s="16"/>
      <c r="C30" s="6"/>
      <c r="D30" s="7"/>
      <c r="E30" s="8"/>
      <c r="G30" s="1">
        <f>_xlfn.XLOOKUP(B30&amp;"-"&amp;$H$6,'تسجيل النتائج'!F:F,'تسجيل النتائج'!J:J,0)</f>
        <v>0</v>
      </c>
      <c r="H30" s="1">
        <f t="shared" ref="H30:H31" si="4">G30*A30</f>
        <v>0</v>
      </c>
      <c r="I30" s="82">
        <f>SUM(H30:H31)</f>
        <v>0</v>
      </c>
      <c r="J30" s="79">
        <f>I30*E28</f>
        <v>0</v>
      </c>
    </row>
    <row r="31" spans="1:10" ht="18" customHeight="1" x14ac:dyDescent="0.3">
      <c r="A31" s="12"/>
      <c r="B31" s="15"/>
      <c r="C31" s="6"/>
      <c r="D31" s="7"/>
      <c r="E31" s="8"/>
      <c r="G31" s="1">
        <f>_xlfn.XLOOKUP(B31&amp;"-"&amp;$H$6,'تسجيل النتائج'!F:F,'تسجيل النتائج'!J:J,0)</f>
        <v>0</v>
      </c>
      <c r="H31" s="1">
        <f t="shared" si="4"/>
        <v>0</v>
      </c>
      <c r="I31" s="83"/>
      <c r="J31" s="80"/>
    </row>
    <row r="32" spans="1:10" ht="8.4" customHeight="1" x14ac:dyDescent="0.3">
      <c r="A32" s="3"/>
      <c r="B32" s="3"/>
      <c r="C32" s="3"/>
      <c r="D32" s="3"/>
    </row>
    <row r="33" spans="1:10" ht="18" x14ac:dyDescent="0.3">
      <c r="A33" s="3"/>
      <c r="B33" s="3"/>
      <c r="C33" s="3"/>
      <c r="D33" s="3"/>
      <c r="G33" s="84" t="s">
        <v>113</v>
      </c>
      <c r="H33" s="85"/>
      <c r="I33" s="86"/>
      <c r="J33" s="87">
        <f>J10+J15+J20+J25+J30</f>
        <v>0</v>
      </c>
    </row>
    <row r="34" spans="1:10" ht="18" x14ac:dyDescent="0.3">
      <c r="A34" s="3"/>
      <c r="B34" s="3"/>
      <c r="C34" s="3"/>
      <c r="D34" s="3"/>
      <c r="G34" s="84"/>
      <c r="H34" s="85"/>
      <c r="I34" s="86"/>
      <c r="J34" s="88"/>
    </row>
    <row r="35" spans="1:10" ht="18" x14ac:dyDescent="0.3">
      <c r="A35" s="3"/>
      <c r="B35" s="3"/>
      <c r="C35" s="3"/>
      <c r="D35" s="3"/>
    </row>
    <row r="36" spans="1:10" ht="18" x14ac:dyDescent="0.3">
      <c r="A36" s="3"/>
      <c r="B36" s="3"/>
      <c r="C36" s="3"/>
      <c r="D36" s="3"/>
    </row>
    <row r="37" spans="1:10" ht="18" x14ac:dyDescent="0.3">
      <c r="A37" s="3"/>
      <c r="B37" s="3"/>
      <c r="C37" s="3"/>
      <c r="D37" s="3"/>
    </row>
    <row r="38" spans="1:10" ht="18" x14ac:dyDescent="0.3">
      <c r="A38" s="3"/>
      <c r="B38" s="3"/>
      <c r="C38" s="3"/>
      <c r="D38" s="3"/>
    </row>
    <row r="39" spans="1:10" ht="18" x14ac:dyDescent="0.3">
      <c r="A39" s="3"/>
      <c r="B39" s="3"/>
      <c r="C39" s="3"/>
      <c r="D39" s="3"/>
    </row>
    <row r="40" spans="1:10" ht="18" x14ac:dyDescent="0.3">
      <c r="A40" s="3"/>
      <c r="B40" s="3"/>
      <c r="C40" s="3"/>
      <c r="D40" s="3"/>
    </row>
    <row r="41" spans="1:10" ht="18" x14ac:dyDescent="0.3">
      <c r="A41" s="3"/>
      <c r="B41" s="3"/>
      <c r="C41" s="3"/>
      <c r="D41" s="3"/>
    </row>
    <row r="42" spans="1:10" ht="18" x14ac:dyDescent="0.3">
      <c r="A42" s="3"/>
      <c r="B42" s="3"/>
      <c r="C42" s="3"/>
      <c r="D42" s="3"/>
    </row>
    <row r="43" spans="1:10" ht="18" x14ac:dyDescent="0.3">
      <c r="A43" s="3"/>
      <c r="B43" s="3"/>
      <c r="C43" s="3"/>
      <c r="D43" s="3"/>
    </row>
    <row r="44" spans="1:10" ht="18" x14ac:dyDescent="0.3">
      <c r="A44" s="3"/>
      <c r="B44" s="3"/>
      <c r="C44" s="3"/>
      <c r="D44" s="3"/>
    </row>
    <row r="45" spans="1:10" ht="18" x14ac:dyDescent="0.3">
      <c r="A45" s="3"/>
      <c r="B45" s="3"/>
      <c r="C45" s="3"/>
      <c r="D45" s="3"/>
    </row>
    <row r="46" spans="1:10" ht="18" x14ac:dyDescent="0.3">
      <c r="A46" s="3"/>
      <c r="B46" s="3"/>
      <c r="C46" s="3"/>
      <c r="D46" s="3"/>
    </row>
    <row r="47" spans="1:10" ht="18" x14ac:dyDescent="0.3">
      <c r="A47" s="3"/>
      <c r="B47" s="3"/>
      <c r="C47" s="3"/>
      <c r="D47" s="3"/>
    </row>
    <row r="48" spans="1:10" ht="18" x14ac:dyDescent="0.3">
      <c r="A48" s="3"/>
      <c r="B48" s="3"/>
      <c r="C48" s="3"/>
      <c r="D48" s="3"/>
    </row>
    <row r="49" spans="1:4" ht="18" x14ac:dyDescent="0.3">
      <c r="A49" s="3"/>
      <c r="B49" s="3"/>
      <c r="C49" s="3"/>
      <c r="D49" s="3"/>
    </row>
    <row r="50" spans="1:4" ht="18" x14ac:dyDescent="0.3">
      <c r="A50" s="3"/>
      <c r="B50" s="3"/>
      <c r="C50" s="3"/>
      <c r="D50" s="3"/>
    </row>
    <row r="51" spans="1:4" ht="18" x14ac:dyDescent="0.3">
      <c r="A51" s="3"/>
      <c r="B51" s="3"/>
      <c r="C51" s="3"/>
      <c r="D51" s="3"/>
    </row>
    <row r="52" spans="1:4" ht="18" x14ac:dyDescent="0.3">
      <c r="A52" s="3"/>
      <c r="B52" s="3"/>
      <c r="C52" s="3"/>
      <c r="D52" s="3"/>
    </row>
    <row r="53" spans="1:4" ht="18" x14ac:dyDescent="0.3">
      <c r="A53" s="3"/>
      <c r="B53" s="3"/>
      <c r="C53" s="3"/>
      <c r="D53" s="3"/>
    </row>
    <row r="54" spans="1:4" ht="18" x14ac:dyDescent="0.3">
      <c r="A54" s="3"/>
      <c r="B54" s="3"/>
      <c r="C54" s="3"/>
      <c r="D54" s="3"/>
    </row>
    <row r="55" spans="1:4" ht="18" x14ac:dyDescent="0.3">
      <c r="A55" s="3"/>
      <c r="B55" s="3"/>
      <c r="C55" s="3"/>
      <c r="D55" s="3"/>
    </row>
    <row r="56" spans="1:4" ht="18" x14ac:dyDescent="0.3">
      <c r="A56" s="3"/>
      <c r="B56" s="3"/>
      <c r="C56" s="3"/>
      <c r="D56" s="3"/>
    </row>
    <row r="57" spans="1:4" ht="18" x14ac:dyDescent="0.3">
      <c r="A57" s="3"/>
      <c r="B57" s="3"/>
      <c r="C57" s="3"/>
      <c r="D57" s="3"/>
    </row>
    <row r="58" spans="1:4" ht="18" x14ac:dyDescent="0.3">
      <c r="A58" s="3"/>
      <c r="B58" s="3"/>
      <c r="C58" s="3"/>
      <c r="D58" s="3"/>
    </row>
    <row r="59" spans="1:4" ht="18" x14ac:dyDescent="0.3">
      <c r="A59" s="3"/>
      <c r="B59" s="3"/>
      <c r="C59" s="3"/>
      <c r="D59" s="3"/>
    </row>
    <row r="60" spans="1:4" ht="18" x14ac:dyDescent="0.3">
      <c r="A60" s="3"/>
      <c r="B60" s="3"/>
      <c r="C60" s="3"/>
      <c r="D60" s="3"/>
    </row>
    <row r="61" spans="1:4" ht="18" x14ac:dyDescent="0.3">
      <c r="A61" s="3"/>
      <c r="B61" s="3"/>
      <c r="C61" s="3"/>
      <c r="D61" s="3"/>
    </row>
    <row r="62" spans="1:4" ht="18" x14ac:dyDescent="0.3">
      <c r="A62" s="3"/>
      <c r="B62" s="3"/>
      <c r="C62" s="3"/>
      <c r="D62" s="3"/>
    </row>
    <row r="63" spans="1:4" ht="18" x14ac:dyDescent="0.3">
      <c r="A63" s="3"/>
      <c r="B63" s="3"/>
      <c r="C63" s="3"/>
      <c r="D63" s="3"/>
    </row>
    <row r="64" spans="1:4" ht="18" x14ac:dyDescent="0.3">
      <c r="A64" s="3"/>
      <c r="B64" s="3"/>
      <c r="C64" s="3"/>
      <c r="D64" s="3"/>
    </row>
    <row r="65" spans="1:4" ht="18" x14ac:dyDescent="0.3">
      <c r="A65" s="3"/>
      <c r="B65" s="3"/>
      <c r="C65" s="3"/>
      <c r="D65" s="3"/>
    </row>
    <row r="66" spans="1:4" ht="18" x14ac:dyDescent="0.3">
      <c r="A66" s="3"/>
      <c r="B66" s="3"/>
      <c r="C66" s="3"/>
      <c r="D66" s="3"/>
    </row>
    <row r="67" spans="1:4" ht="18" x14ac:dyDescent="0.3">
      <c r="A67" s="3"/>
      <c r="B67" s="3"/>
      <c r="C67" s="3"/>
      <c r="D67" s="3"/>
    </row>
    <row r="68" spans="1:4" ht="18" x14ac:dyDescent="0.3">
      <c r="A68" s="3"/>
      <c r="B68" s="3"/>
      <c r="C68" s="3"/>
      <c r="D68" s="3"/>
    </row>
    <row r="69" spans="1:4" ht="18" x14ac:dyDescent="0.3">
      <c r="A69" s="3"/>
      <c r="B69" s="3"/>
      <c r="C69" s="3"/>
      <c r="D69" s="3"/>
    </row>
    <row r="70" spans="1:4" ht="18" x14ac:dyDescent="0.3">
      <c r="A70" s="3"/>
      <c r="B70" s="3"/>
      <c r="C70" s="3"/>
      <c r="D70" s="3"/>
    </row>
    <row r="71" spans="1:4" ht="18" x14ac:dyDescent="0.3">
      <c r="A71" s="3"/>
      <c r="B71" s="3"/>
      <c r="C71" s="3"/>
      <c r="D71" s="3"/>
    </row>
    <row r="72" spans="1:4" ht="18" x14ac:dyDescent="0.3">
      <c r="A72" s="3"/>
      <c r="B72" s="3"/>
      <c r="C72" s="3"/>
      <c r="D72" s="3"/>
    </row>
    <row r="73" spans="1:4" ht="18" x14ac:dyDescent="0.3">
      <c r="A73" s="3"/>
      <c r="B73" s="3"/>
      <c r="C73" s="3"/>
      <c r="D73" s="3"/>
    </row>
    <row r="74" spans="1:4" ht="18" x14ac:dyDescent="0.3">
      <c r="A74" s="3"/>
      <c r="B74" s="3"/>
      <c r="C74" s="3"/>
      <c r="D74" s="3"/>
    </row>
    <row r="75" spans="1:4" ht="18" x14ac:dyDescent="0.3">
      <c r="A75" s="3"/>
      <c r="B75" s="3"/>
      <c r="C75" s="3"/>
      <c r="D75" s="3"/>
    </row>
    <row r="76" spans="1:4" ht="18" x14ac:dyDescent="0.3">
      <c r="A76" s="3"/>
      <c r="B76" s="3"/>
      <c r="C76" s="3"/>
      <c r="D76" s="3"/>
    </row>
    <row r="77" spans="1:4" ht="18" x14ac:dyDescent="0.3">
      <c r="A77" s="3"/>
      <c r="B77" s="3"/>
      <c r="C77" s="3"/>
      <c r="D77" s="3"/>
    </row>
    <row r="78" spans="1:4" ht="18" x14ac:dyDescent="0.3">
      <c r="A78" s="3"/>
      <c r="B78" s="3"/>
      <c r="C78" s="3"/>
      <c r="D78" s="3"/>
    </row>
    <row r="79" spans="1:4" ht="18" x14ac:dyDescent="0.3">
      <c r="A79" s="3"/>
      <c r="B79" s="3"/>
      <c r="C79" s="3"/>
      <c r="D79" s="3"/>
    </row>
    <row r="80" spans="1:4" ht="18" x14ac:dyDescent="0.3">
      <c r="A80" s="3"/>
      <c r="B80" s="3"/>
      <c r="C80" s="3"/>
      <c r="D80" s="3"/>
    </row>
    <row r="81" spans="1:4" ht="18" x14ac:dyDescent="0.3">
      <c r="A81" s="3"/>
      <c r="B81" s="3"/>
      <c r="C81" s="3"/>
      <c r="D81" s="3"/>
    </row>
    <row r="82" spans="1:4" ht="18" x14ac:dyDescent="0.3">
      <c r="A82" s="3"/>
      <c r="B82" s="3"/>
      <c r="C82" s="3"/>
      <c r="D82" s="3"/>
    </row>
    <row r="83" spans="1:4" ht="18" x14ac:dyDescent="0.3">
      <c r="A83" s="3"/>
      <c r="B83" s="3"/>
      <c r="C83" s="3"/>
      <c r="D83" s="3"/>
    </row>
    <row r="84" spans="1:4" ht="18" x14ac:dyDescent="0.3">
      <c r="A84" s="3"/>
      <c r="B84" s="3"/>
      <c r="C84" s="3"/>
      <c r="D84" s="3"/>
    </row>
    <row r="85" spans="1:4" ht="18" x14ac:dyDescent="0.3">
      <c r="A85" s="3"/>
      <c r="B85" s="3"/>
      <c r="C85" s="3"/>
      <c r="D85" s="3"/>
    </row>
    <row r="86" spans="1:4" ht="18" x14ac:dyDescent="0.3">
      <c r="A86" s="3"/>
      <c r="B86" s="3"/>
      <c r="C86" s="3"/>
      <c r="D86" s="3"/>
    </row>
    <row r="87" spans="1:4" ht="18" x14ac:dyDescent="0.3">
      <c r="A87" s="3"/>
      <c r="B87" s="3"/>
      <c r="C87" s="3"/>
      <c r="D87" s="3"/>
    </row>
    <row r="88" spans="1:4" ht="18" x14ac:dyDescent="0.3">
      <c r="A88" s="3"/>
      <c r="B88" s="3"/>
      <c r="C88" s="3"/>
      <c r="D88" s="3"/>
    </row>
    <row r="89" spans="1:4" ht="18" x14ac:dyDescent="0.3">
      <c r="A89" s="3"/>
      <c r="B89" s="3"/>
      <c r="C89" s="3"/>
      <c r="D89" s="3"/>
    </row>
    <row r="90" spans="1:4" ht="18" x14ac:dyDescent="0.3">
      <c r="A90" s="3"/>
      <c r="B90" s="3"/>
      <c r="C90" s="3"/>
      <c r="D90" s="3"/>
    </row>
    <row r="91" spans="1:4" ht="18" x14ac:dyDescent="0.3">
      <c r="A91" s="3"/>
      <c r="B91" s="3"/>
      <c r="C91" s="3"/>
      <c r="D91" s="3"/>
    </row>
    <row r="92" spans="1:4" ht="18" x14ac:dyDescent="0.3">
      <c r="A92" s="3"/>
      <c r="B92" s="3"/>
      <c r="C92" s="3"/>
      <c r="D92" s="3"/>
    </row>
    <row r="93" spans="1:4" ht="18" x14ac:dyDescent="0.3">
      <c r="A93" s="3"/>
      <c r="B93" s="3"/>
      <c r="C93" s="3"/>
      <c r="D93" s="3"/>
    </row>
    <row r="94" spans="1:4" ht="18" x14ac:dyDescent="0.3">
      <c r="A94" s="3"/>
      <c r="B94" s="3"/>
      <c r="C94" s="3"/>
      <c r="D94" s="3"/>
    </row>
    <row r="95" spans="1:4" ht="18" x14ac:dyDescent="0.3">
      <c r="A95" s="3"/>
      <c r="B95" s="3"/>
      <c r="C95" s="3"/>
      <c r="D95" s="3"/>
    </row>
    <row r="96" spans="1:4" ht="18" x14ac:dyDescent="0.3">
      <c r="A96" s="3"/>
      <c r="B96" s="3"/>
      <c r="C96" s="3"/>
      <c r="D96" s="3"/>
    </row>
    <row r="97" spans="1:4" ht="18" x14ac:dyDescent="0.3">
      <c r="A97" s="3"/>
      <c r="B97" s="3"/>
      <c r="C97" s="3"/>
      <c r="D97" s="3"/>
    </row>
    <row r="98" spans="1:4" ht="18" x14ac:dyDescent="0.3">
      <c r="A98" s="3"/>
      <c r="B98" s="3"/>
      <c r="C98" s="3"/>
      <c r="D98" s="3"/>
    </row>
    <row r="99" spans="1:4" ht="18" x14ac:dyDescent="0.3">
      <c r="A99" s="3"/>
      <c r="B99" s="3"/>
      <c r="C99" s="3"/>
      <c r="D99" s="3"/>
    </row>
    <row r="100" spans="1:4" ht="18" x14ac:dyDescent="0.3">
      <c r="A100" s="3"/>
      <c r="B100" s="3"/>
      <c r="C100" s="3"/>
      <c r="D100" s="3"/>
    </row>
    <row r="101" spans="1:4" ht="18" x14ac:dyDescent="0.3">
      <c r="A101" s="3"/>
      <c r="B101" s="3"/>
      <c r="C101" s="3"/>
      <c r="D101" s="3"/>
    </row>
    <row r="102" spans="1:4" ht="18" x14ac:dyDescent="0.3">
      <c r="A102" s="3"/>
      <c r="B102" s="3"/>
      <c r="C102" s="3"/>
      <c r="D102" s="3"/>
    </row>
    <row r="103" spans="1:4" ht="18" x14ac:dyDescent="0.3">
      <c r="A103" s="3"/>
      <c r="B103" s="3"/>
      <c r="C103" s="3"/>
      <c r="D103" s="3"/>
    </row>
    <row r="104" spans="1:4" ht="18" x14ac:dyDescent="0.3">
      <c r="A104" s="3"/>
      <c r="B104" s="3"/>
      <c r="C104" s="3"/>
      <c r="D104" s="3"/>
    </row>
    <row r="105" spans="1:4" ht="18" x14ac:dyDescent="0.3">
      <c r="A105" s="3"/>
      <c r="B105" s="3"/>
      <c r="C105" s="3"/>
      <c r="D105" s="3"/>
    </row>
    <row r="106" spans="1:4" ht="18" x14ac:dyDescent="0.3">
      <c r="A106" s="3"/>
      <c r="B106" s="3"/>
      <c r="C106" s="3"/>
      <c r="D106" s="3"/>
    </row>
    <row r="107" spans="1:4" ht="18" x14ac:dyDescent="0.3">
      <c r="A107" s="3"/>
      <c r="B107" s="3"/>
      <c r="C107" s="3"/>
      <c r="D107" s="3"/>
    </row>
    <row r="108" spans="1:4" ht="18" x14ac:dyDescent="0.3">
      <c r="A108" s="3"/>
      <c r="B108" s="3"/>
      <c r="C108" s="3"/>
      <c r="D108" s="3"/>
    </row>
    <row r="109" spans="1:4" ht="18" x14ac:dyDescent="0.3">
      <c r="A109" s="3"/>
      <c r="B109" s="3"/>
      <c r="C109" s="3"/>
      <c r="D109" s="3"/>
    </row>
    <row r="110" spans="1:4" ht="18" x14ac:dyDescent="0.3">
      <c r="A110" s="3"/>
      <c r="B110" s="3"/>
      <c r="C110" s="3"/>
      <c r="D110" s="3"/>
    </row>
    <row r="111" spans="1:4" ht="18" x14ac:dyDescent="0.3">
      <c r="A111" s="3"/>
      <c r="B111" s="3"/>
      <c r="C111" s="3"/>
      <c r="D111" s="3"/>
    </row>
    <row r="112" spans="1:4" ht="18" x14ac:dyDescent="0.3">
      <c r="A112" s="3"/>
      <c r="B112" s="3"/>
      <c r="C112" s="3"/>
      <c r="D112" s="3"/>
    </row>
    <row r="113" spans="1:4" ht="18" x14ac:dyDescent="0.3">
      <c r="A113" s="3"/>
      <c r="B113" s="3"/>
      <c r="C113" s="3"/>
      <c r="D113" s="3"/>
    </row>
    <row r="114" spans="1:4" ht="18" x14ac:dyDescent="0.3">
      <c r="A114" s="3"/>
      <c r="B114" s="3"/>
      <c r="C114" s="3"/>
      <c r="D114" s="3"/>
    </row>
    <row r="115" spans="1:4" ht="18" x14ac:dyDescent="0.3">
      <c r="A115" s="3"/>
      <c r="B115" s="3"/>
      <c r="C115" s="3"/>
      <c r="D115" s="3"/>
    </row>
    <row r="116" spans="1:4" ht="18" x14ac:dyDescent="0.3">
      <c r="A116" s="3"/>
      <c r="B116" s="3"/>
      <c r="C116" s="3"/>
      <c r="D116" s="3"/>
    </row>
    <row r="117" spans="1:4" ht="18" x14ac:dyDescent="0.3">
      <c r="A117" s="3"/>
      <c r="B117" s="3"/>
      <c r="C117" s="3"/>
      <c r="D117" s="3"/>
    </row>
    <row r="118" spans="1:4" ht="18" x14ac:dyDescent="0.3">
      <c r="A118" s="3"/>
      <c r="B118" s="3"/>
      <c r="C118" s="3"/>
      <c r="D118" s="3"/>
    </row>
    <row r="119" spans="1:4" ht="18" x14ac:dyDescent="0.3">
      <c r="A119" s="3"/>
      <c r="B119" s="3"/>
      <c r="C119" s="3"/>
      <c r="D119" s="3"/>
    </row>
    <row r="120" spans="1:4" ht="18" x14ac:dyDescent="0.3">
      <c r="A120" s="3"/>
      <c r="B120" s="3"/>
      <c r="C120" s="3"/>
      <c r="D120" s="3"/>
    </row>
    <row r="121" spans="1:4" ht="18" x14ac:dyDescent="0.3">
      <c r="A121" s="3"/>
      <c r="B121" s="3"/>
      <c r="C121" s="3"/>
      <c r="D121" s="3"/>
    </row>
    <row r="122" spans="1:4" ht="18" x14ac:dyDescent="0.3">
      <c r="A122" s="3"/>
      <c r="B122" s="3"/>
      <c r="C122" s="3"/>
      <c r="D122" s="3"/>
    </row>
    <row r="123" spans="1:4" ht="18" x14ac:dyDescent="0.3">
      <c r="A123" s="3"/>
      <c r="B123" s="3"/>
      <c r="C123" s="3"/>
      <c r="D123" s="3"/>
    </row>
    <row r="124" spans="1:4" ht="18" x14ac:dyDescent="0.3">
      <c r="A124" s="3"/>
      <c r="B124" s="3"/>
      <c r="C124" s="3"/>
      <c r="D124" s="3"/>
    </row>
    <row r="125" spans="1:4" ht="18" x14ac:dyDescent="0.3">
      <c r="A125" s="3"/>
      <c r="B125" s="3"/>
      <c r="C125" s="3"/>
      <c r="D125" s="3"/>
    </row>
    <row r="126" spans="1:4" ht="18" x14ac:dyDescent="0.3">
      <c r="A126" s="3"/>
      <c r="B126" s="3"/>
      <c r="C126" s="3"/>
      <c r="D126" s="3"/>
    </row>
    <row r="127" spans="1:4" ht="18" x14ac:dyDescent="0.3">
      <c r="A127" s="3"/>
      <c r="B127" s="3"/>
      <c r="C127" s="3"/>
      <c r="D127" s="3"/>
    </row>
    <row r="128" spans="1:4" ht="18" x14ac:dyDescent="0.3">
      <c r="A128" s="3"/>
      <c r="B128" s="3"/>
      <c r="C128" s="3"/>
      <c r="D128" s="3"/>
    </row>
    <row r="129" spans="1:4" ht="18" x14ac:dyDescent="0.3">
      <c r="A129" s="3"/>
      <c r="B129" s="3"/>
      <c r="C129" s="3"/>
      <c r="D129" s="3"/>
    </row>
    <row r="130" spans="1:4" ht="18" x14ac:dyDescent="0.3">
      <c r="A130" s="3"/>
      <c r="B130" s="3"/>
      <c r="C130" s="3"/>
      <c r="D130" s="3"/>
    </row>
    <row r="131" spans="1:4" ht="18" x14ac:dyDescent="0.3">
      <c r="A131" s="3"/>
      <c r="B131" s="3"/>
      <c r="C131" s="3"/>
      <c r="D131" s="3"/>
    </row>
    <row r="132" spans="1:4" ht="18" x14ac:dyDescent="0.3">
      <c r="A132" s="3"/>
      <c r="B132" s="3"/>
      <c r="C132" s="3"/>
      <c r="D132" s="3"/>
    </row>
    <row r="133" spans="1:4" ht="18" x14ac:dyDescent="0.3">
      <c r="A133" s="3"/>
      <c r="B133" s="3"/>
      <c r="C133" s="3"/>
      <c r="D133" s="3"/>
    </row>
    <row r="134" spans="1:4" ht="18" x14ac:dyDescent="0.3">
      <c r="A134" s="3"/>
      <c r="B134" s="3"/>
      <c r="C134" s="3"/>
      <c r="D134" s="3"/>
    </row>
    <row r="135" spans="1:4" ht="18" x14ac:dyDescent="0.3">
      <c r="A135" s="3"/>
      <c r="B135" s="3"/>
      <c r="C135" s="3"/>
      <c r="D135" s="3"/>
    </row>
    <row r="136" spans="1:4" ht="18" x14ac:dyDescent="0.3">
      <c r="A136" s="3"/>
      <c r="B136" s="3"/>
      <c r="C136" s="3"/>
      <c r="D136" s="3"/>
    </row>
    <row r="137" spans="1:4" ht="18" x14ac:dyDescent="0.3">
      <c r="A137" s="3"/>
      <c r="B137" s="3"/>
      <c r="C137" s="3"/>
      <c r="D137" s="3"/>
    </row>
    <row r="138" spans="1:4" ht="18" x14ac:dyDescent="0.3">
      <c r="A138" s="3"/>
      <c r="B138" s="3"/>
      <c r="C138" s="3"/>
      <c r="D138" s="3"/>
    </row>
    <row r="139" spans="1:4" ht="18" x14ac:dyDescent="0.3">
      <c r="A139" s="3"/>
      <c r="B139" s="3"/>
      <c r="C139" s="3"/>
      <c r="D139" s="3"/>
    </row>
    <row r="140" spans="1:4" ht="18" x14ac:dyDescent="0.3">
      <c r="A140" s="3"/>
      <c r="B140" s="3"/>
      <c r="C140" s="3"/>
      <c r="D140" s="3"/>
    </row>
    <row r="141" spans="1:4" ht="18" x14ac:dyDescent="0.3">
      <c r="A141" s="3"/>
      <c r="B141" s="3"/>
      <c r="C141" s="3"/>
      <c r="D141" s="3"/>
    </row>
    <row r="142" spans="1:4" ht="18" x14ac:dyDescent="0.3">
      <c r="A142" s="3"/>
      <c r="B142" s="3"/>
      <c r="C142" s="3"/>
      <c r="D142" s="3"/>
    </row>
    <row r="143" spans="1:4" ht="18" x14ac:dyDescent="0.3">
      <c r="A143" s="3"/>
      <c r="B143" s="3"/>
      <c r="C143" s="3"/>
      <c r="D143" s="3"/>
    </row>
    <row r="144" spans="1:4" ht="18" x14ac:dyDescent="0.3">
      <c r="A144" s="3"/>
      <c r="B144" s="3"/>
      <c r="C144" s="3"/>
      <c r="D144" s="3"/>
    </row>
    <row r="145" spans="1:4" ht="18" x14ac:dyDescent="0.3">
      <c r="A145" s="3"/>
      <c r="B145" s="3"/>
      <c r="C145" s="3"/>
      <c r="D145" s="3"/>
    </row>
    <row r="146" spans="1:4" ht="18" x14ac:dyDescent="0.3">
      <c r="A146" s="3"/>
      <c r="B146" s="3"/>
      <c r="C146" s="3"/>
      <c r="D146" s="3"/>
    </row>
    <row r="147" spans="1:4" ht="18" x14ac:dyDescent="0.3">
      <c r="A147" s="3"/>
      <c r="B147" s="3"/>
      <c r="C147" s="3"/>
      <c r="D147" s="3"/>
    </row>
    <row r="148" spans="1:4" ht="18" x14ac:dyDescent="0.3">
      <c r="A148" s="3"/>
      <c r="B148" s="3"/>
      <c r="C148" s="3"/>
      <c r="D148" s="3"/>
    </row>
    <row r="149" spans="1:4" ht="18" x14ac:dyDescent="0.3">
      <c r="A149" s="3"/>
      <c r="B149" s="3"/>
      <c r="C149" s="3"/>
      <c r="D149" s="3"/>
    </row>
    <row r="150" spans="1:4" ht="18" x14ac:dyDescent="0.3">
      <c r="A150" s="3"/>
      <c r="B150" s="3"/>
      <c r="C150" s="3"/>
      <c r="D150" s="3"/>
    </row>
    <row r="151" spans="1:4" ht="18" x14ac:dyDescent="0.3">
      <c r="A151" s="3"/>
      <c r="B151" s="3"/>
      <c r="C151" s="3"/>
      <c r="D151" s="3"/>
    </row>
    <row r="152" spans="1:4" ht="18" x14ac:dyDescent="0.3">
      <c r="A152" s="3"/>
      <c r="B152" s="3"/>
      <c r="C152" s="3"/>
      <c r="D152" s="3"/>
    </row>
    <row r="153" spans="1:4" ht="18" x14ac:dyDescent="0.3">
      <c r="A153" s="3"/>
      <c r="B153" s="3"/>
      <c r="C153" s="3"/>
      <c r="D153" s="3"/>
    </row>
    <row r="154" spans="1:4" ht="18" x14ac:dyDescent="0.3">
      <c r="A154" s="3"/>
      <c r="B154" s="3"/>
      <c r="C154" s="3"/>
      <c r="D154" s="3"/>
    </row>
    <row r="155" spans="1:4" ht="18" x14ac:dyDescent="0.3">
      <c r="A155" s="3"/>
      <c r="B155" s="3"/>
      <c r="C155" s="3"/>
      <c r="D155" s="3"/>
    </row>
    <row r="156" spans="1:4" ht="18" x14ac:dyDescent="0.3">
      <c r="A156" s="3"/>
      <c r="B156" s="3"/>
      <c r="C156" s="3"/>
      <c r="D156" s="3"/>
    </row>
    <row r="157" spans="1:4" ht="18" x14ac:dyDescent="0.3">
      <c r="A157" s="3"/>
      <c r="B157" s="3"/>
      <c r="C157" s="3"/>
      <c r="D157" s="3"/>
    </row>
    <row r="158" spans="1:4" ht="18" x14ac:dyDescent="0.3">
      <c r="A158" s="3"/>
      <c r="B158" s="3"/>
      <c r="C158" s="3"/>
      <c r="D158" s="3"/>
    </row>
    <row r="159" spans="1:4" ht="18" x14ac:dyDescent="0.3">
      <c r="A159" s="3"/>
      <c r="B159" s="3"/>
      <c r="C159" s="3"/>
      <c r="D159" s="3"/>
    </row>
    <row r="160" spans="1:4" ht="18" x14ac:dyDescent="0.3">
      <c r="A160" s="3"/>
      <c r="B160" s="3"/>
      <c r="C160" s="3"/>
      <c r="D160" s="3"/>
    </row>
    <row r="161" spans="1:4" ht="18" x14ac:dyDescent="0.3">
      <c r="A161" s="3"/>
      <c r="B161" s="3"/>
      <c r="C161" s="3"/>
      <c r="D161" s="3"/>
    </row>
    <row r="162" spans="1:4" ht="18" x14ac:dyDescent="0.3">
      <c r="A162" s="3"/>
      <c r="B162" s="3"/>
      <c r="C162" s="3"/>
      <c r="D162" s="3"/>
    </row>
    <row r="163" spans="1:4" ht="18" x14ac:dyDescent="0.3">
      <c r="A163" s="3"/>
      <c r="B163" s="3"/>
      <c r="C163" s="3"/>
      <c r="D163" s="3"/>
    </row>
    <row r="164" spans="1:4" ht="18" x14ac:dyDescent="0.3">
      <c r="A164" s="3"/>
      <c r="B164" s="3"/>
      <c r="C164" s="3"/>
      <c r="D164" s="3"/>
    </row>
    <row r="165" spans="1:4" ht="18" x14ac:dyDescent="0.3">
      <c r="A165" s="3"/>
      <c r="B165" s="3"/>
      <c r="C165" s="3"/>
      <c r="D165" s="3"/>
    </row>
    <row r="166" spans="1:4" ht="18" x14ac:dyDescent="0.3">
      <c r="A166" s="3"/>
      <c r="B166" s="3"/>
      <c r="C166" s="3"/>
      <c r="D166" s="3"/>
    </row>
    <row r="167" spans="1:4" ht="18" x14ac:dyDescent="0.3">
      <c r="A167" s="3"/>
      <c r="B167" s="3"/>
      <c r="C167" s="3"/>
      <c r="D167" s="3"/>
    </row>
    <row r="168" spans="1:4" ht="18" x14ac:dyDescent="0.3">
      <c r="A168" s="3"/>
      <c r="B168" s="3"/>
      <c r="C168" s="3"/>
      <c r="D168" s="3"/>
    </row>
    <row r="169" spans="1:4" ht="18" x14ac:dyDescent="0.3">
      <c r="A169" s="3"/>
      <c r="B169" s="3"/>
      <c r="C169" s="3"/>
      <c r="D169" s="3"/>
    </row>
    <row r="170" spans="1:4" ht="18" x14ac:dyDescent="0.3">
      <c r="A170" s="3"/>
      <c r="B170" s="3"/>
      <c r="C170" s="3"/>
      <c r="D170" s="3"/>
    </row>
    <row r="171" spans="1:4" ht="18" x14ac:dyDescent="0.3">
      <c r="A171" s="3"/>
      <c r="B171" s="3"/>
      <c r="C171" s="3"/>
      <c r="D171" s="3"/>
    </row>
    <row r="172" spans="1:4" ht="18" x14ac:dyDescent="0.3">
      <c r="A172" s="3"/>
      <c r="B172" s="3"/>
      <c r="C172" s="3"/>
      <c r="D172" s="3"/>
    </row>
    <row r="173" spans="1:4" ht="18" x14ac:dyDescent="0.3">
      <c r="A173" s="3"/>
      <c r="B173" s="3"/>
      <c r="C173" s="3"/>
      <c r="D173" s="3"/>
    </row>
    <row r="174" spans="1:4" ht="18" x14ac:dyDescent="0.3">
      <c r="A174" s="3"/>
      <c r="B174" s="3"/>
      <c r="C174" s="3"/>
      <c r="D174" s="3"/>
    </row>
    <row r="175" spans="1:4" ht="18" x14ac:dyDescent="0.3">
      <c r="A175" s="3"/>
      <c r="B175" s="3"/>
      <c r="C175" s="3"/>
      <c r="D175" s="3"/>
    </row>
    <row r="176" spans="1:4" ht="18" x14ac:dyDescent="0.3">
      <c r="A176" s="3"/>
      <c r="B176" s="3"/>
      <c r="C176" s="3"/>
      <c r="D176" s="3"/>
    </row>
    <row r="177" spans="1:4" ht="18" x14ac:dyDescent="0.3">
      <c r="A177" s="3"/>
      <c r="B177" s="3"/>
      <c r="C177" s="3"/>
      <c r="D177" s="3"/>
    </row>
    <row r="178" spans="1:4" ht="18" x14ac:dyDescent="0.3">
      <c r="A178" s="3"/>
      <c r="B178" s="3"/>
      <c r="C178" s="3"/>
      <c r="D178" s="3"/>
    </row>
    <row r="179" spans="1:4" ht="18" x14ac:dyDescent="0.3">
      <c r="A179" s="3"/>
      <c r="B179" s="3"/>
      <c r="C179" s="3"/>
      <c r="D179" s="3"/>
    </row>
    <row r="180" spans="1:4" ht="18" x14ac:dyDescent="0.3">
      <c r="A180" s="3"/>
      <c r="B180" s="3"/>
      <c r="C180" s="3"/>
      <c r="D180" s="3"/>
    </row>
    <row r="181" spans="1:4" ht="18" x14ac:dyDescent="0.3">
      <c r="A181" s="3"/>
      <c r="B181" s="3"/>
      <c r="C181" s="3"/>
      <c r="D181" s="3"/>
    </row>
    <row r="182" spans="1:4" ht="18" x14ac:dyDescent="0.3">
      <c r="A182" s="3"/>
      <c r="B182" s="3"/>
      <c r="C182" s="3"/>
      <c r="D182" s="3"/>
    </row>
    <row r="183" spans="1:4" ht="18" x14ac:dyDescent="0.3">
      <c r="A183" s="3"/>
      <c r="B183" s="3"/>
      <c r="C183" s="3"/>
      <c r="D183" s="3"/>
    </row>
    <row r="184" spans="1:4" ht="18" x14ac:dyDescent="0.3">
      <c r="A184" s="3"/>
      <c r="B184" s="3"/>
      <c r="C184" s="3"/>
      <c r="D184" s="3"/>
    </row>
    <row r="185" spans="1:4" ht="18" x14ac:dyDescent="0.3">
      <c r="A185" s="3"/>
      <c r="B185" s="3"/>
      <c r="C185" s="3"/>
      <c r="D185" s="3"/>
    </row>
    <row r="186" spans="1:4" ht="18" x14ac:dyDescent="0.3">
      <c r="A186" s="3"/>
      <c r="B186" s="3"/>
      <c r="C186" s="3"/>
      <c r="D186" s="3"/>
    </row>
    <row r="187" spans="1:4" ht="18" x14ac:dyDescent="0.3">
      <c r="A187" s="3"/>
      <c r="B187" s="3"/>
      <c r="C187" s="3"/>
      <c r="D187" s="3"/>
    </row>
    <row r="188" spans="1:4" ht="18" x14ac:dyDescent="0.3">
      <c r="A188" s="3"/>
      <c r="B188" s="3"/>
      <c r="C188" s="3"/>
      <c r="D188" s="3"/>
    </row>
    <row r="189" spans="1:4" ht="18" x14ac:dyDescent="0.3">
      <c r="A189" s="3"/>
      <c r="B189" s="3"/>
      <c r="C189" s="3"/>
      <c r="D189" s="3"/>
    </row>
    <row r="190" spans="1:4" ht="18" x14ac:dyDescent="0.3">
      <c r="A190" s="3"/>
      <c r="B190" s="3"/>
      <c r="C190" s="3"/>
      <c r="D190" s="3"/>
    </row>
    <row r="191" spans="1:4" ht="18" x14ac:dyDescent="0.3">
      <c r="A191" s="3"/>
      <c r="B191" s="3"/>
      <c r="C191" s="3"/>
      <c r="D191" s="3"/>
    </row>
    <row r="192" spans="1:4" ht="18" x14ac:dyDescent="0.3">
      <c r="A192" s="3"/>
      <c r="B192" s="3"/>
      <c r="C192" s="3"/>
      <c r="D192" s="3"/>
    </row>
    <row r="193" spans="1:4" ht="18" x14ac:dyDescent="0.3">
      <c r="A193" s="3"/>
      <c r="B193" s="3"/>
      <c r="C193" s="3"/>
      <c r="D193" s="3"/>
    </row>
    <row r="194" spans="1:4" ht="18" x14ac:dyDescent="0.3">
      <c r="A194" s="3"/>
      <c r="B194" s="3"/>
      <c r="C194" s="3"/>
      <c r="D194" s="3"/>
    </row>
    <row r="195" spans="1:4" ht="18" x14ac:dyDescent="0.3">
      <c r="A195" s="3"/>
      <c r="B195" s="3"/>
      <c r="C195" s="3"/>
      <c r="D195" s="3"/>
    </row>
    <row r="196" spans="1:4" ht="18" x14ac:dyDescent="0.3">
      <c r="A196" s="3"/>
      <c r="B196" s="3"/>
      <c r="C196" s="3"/>
      <c r="D196" s="3"/>
    </row>
    <row r="197" spans="1:4" ht="18" x14ac:dyDescent="0.3">
      <c r="A197" s="3"/>
      <c r="B197" s="3"/>
      <c r="C197" s="3"/>
      <c r="D197" s="3"/>
    </row>
    <row r="198" spans="1:4" ht="18" x14ac:dyDescent="0.3">
      <c r="A198" s="3"/>
      <c r="B198" s="3"/>
      <c r="C198" s="3"/>
      <c r="D198" s="3"/>
    </row>
    <row r="199" spans="1:4" ht="18" x14ac:dyDescent="0.3">
      <c r="A199" s="3"/>
      <c r="B199" s="3"/>
      <c r="C199" s="3"/>
      <c r="D199" s="3"/>
    </row>
    <row r="200" spans="1:4" ht="18" x14ac:dyDescent="0.3">
      <c r="A200" s="3"/>
      <c r="B200" s="3"/>
      <c r="C200" s="3"/>
      <c r="D200" s="3"/>
    </row>
    <row r="201" spans="1:4" ht="18" x14ac:dyDescent="0.3">
      <c r="A201" s="3"/>
      <c r="B201" s="3"/>
      <c r="C201" s="3"/>
      <c r="D201" s="3"/>
    </row>
    <row r="202" spans="1:4" ht="18" x14ac:dyDescent="0.3">
      <c r="A202" s="3"/>
      <c r="B202" s="3"/>
      <c r="C202" s="3"/>
      <c r="D202" s="3"/>
    </row>
    <row r="203" spans="1:4" ht="18" x14ac:dyDescent="0.3">
      <c r="A203" s="3"/>
      <c r="B203" s="3"/>
      <c r="C203" s="3"/>
      <c r="D203" s="3"/>
    </row>
    <row r="204" spans="1:4" ht="18" x14ac:dyDescent="0.3">
      <c r="A204" s="3"/>
      <c r="B204" s="3"/>
      <c r="C204" s="3"/>
      <c r="D204" s="3"/>
    </row>
    <row r="205" spans="1:4" ht="18" x14ac:dyDescent="0.3">
      <c r="A205" s="3"/>
      <c r="B205" s="3"/>
      <c r="C205" s="3"/>
      <c r="D205" s="3"/>
    </row>
    <row r="206" spans="1:4" ht="18" x14ac:dyDescent="0.3">
      <c r="A206" s="3"/>
      <c r="B206" s="3"/>
      <c r="C206" s="3"/>
      <c r="D206" s="3"/>
    </row>
    <row r="207" spans="1:4" ht="18" x14ac:dyDescent="0.3">
      <c r="A207" s="3"/>
      <c r="B207" s="3"/>
      <c r="C207" s="3"/>
      <c r="D207" s="3"/>
    </row>
    <row r="208" spans="1:4" ht="18" x14ac:dyDescent="0.3">
      <c r="A208" s="3"/>
      <c r="B208" s="3"/>
      <c r="C208" s="3"/>
      <c r="D208" s="3"/>
    </row>
    <row r="209" spans="1:4" ht="18" x14ac:dyDescent="0.3">
      <c r="A209" s="3"/>
      <c r="B209" s="3"/>
      <c r="C209" s="3"/>
      <c r="D209" s="3"/>
    </row>
    <row r="210" spans="1:4" ht="18" x14ac:dyDescent="0.3">
      <c r="A210" s="3"/>
      <c r="B210" s="3"/>
      <c r="C210" s="3"/>
      <c r="D210" s="3"/>
    </row>
    <row r="211" spans="1:4" ht="18" x14ac:dyDescent="0.3">
      <c r="A211" s="3"/>
      <c r="B211" s="3"/>
      <c r="C211" s="3"/>
      <c r="D211" s="3"/>
    </row>
    <row r="212" spans="1:4" ht="18" x14ac:dyDescent="0.3">
      <c r="A212" s="3"/>
      <c r="B212" s="3"/>
      <c r="C212" s="3"/>
      <c r="D212" s="3"/>
    </row>
    <row r="213" spans="1:4" ht="18" x14ac:dyDescent="0.3">
      <c r="A213" s="3"/>
      <c r="B213" s="3"/>
      <c r="C213" s="3"/>
      <c r="D213" s="3"/>
    </row>
    <row r="214" spans="1:4" ht="18" x14ac:dyDescent="0.3">
      <c r="A214" s="3"/>
      <c r="B214" s="3"/>
      <c r="C214" s="3"/>
      <c r="D214" s="3"/>
    </row>
    <row r="215" spans="1:4" ht="18" x14ac:dyDescent="0.3">
      <c r="A215" s="3"/>
      <c r="B215" s="3"/>
      <c r="C215" s="3"/>
      <c r="D215" s="3"/>
    </row>
    <row r="216" spans="1:4" ht="18" x14ac:dyDescent="0.3">
      <c r="A216" s="3"/>
      <c r="B216" s="3"/>
      <c r="C216" s="3"/>
      <c r="D216" s="3"/>
    </row>
    <row r="217" spans="1:4" ht="18" x14ac:dyDescent="0.3">
      <c r="A217" s="3"/>
      <c r="B217" s="3"/>
      <c r="C217" s="3"/>
      <c r="D217" s="3"/>
    </row>
    <row r="218" spans="1:4" ht="18" x14ac:dyDescent="0.3">
      <c r="A218" s="3"/>
      <c r="B218" s="3"/>
      <c r="C218" s="3"/>
      <c r="D218" s="3"/>
    </row>
    <row r="219" spans="1:4" ht="18" x14ac:dyDescent="0.3">
      <c r="A219" s="3"/>
      <c r="B219" s="3"/>
      <c r="C219" s="3"/>
      <c r="D219" s="3"/>
    </row>
    <row r="220" spans="1:4" ht="18" x14ac:dyDescent="0.3">
      <c r="A220" s="3"/>
      <c r="B220" s="3"/>
      <c r="C220" s="3"/>
      <c r="D220" s="3"/>
    </row>
    <row r="221" spans="1:4" ht="18" x14ac:dyDescent="0.3">
      <c r="A221" s="3"/>
      <c r="B221" s="3"/>
      <c r="C221" s="3"/>
      <c r="D221" s="3"/>
    </row>
    <row r="222" spans="1:4" ht="18" x14ac:dyDescent="0.3">
      <c r="A222" s="3"/>
      <c r="B222" s="3"/>
      <c r="C222" s="3"/>
      <c r="D222" s="3"/>
    </row>
    <row r="223" spans="1:4" ht="18" x14ac:dyDescent="0.3">
      <c r="A223" s="3"/>
      <c r="B223" s="3"/>
      <c r="C223" s="3"/>
      <c r="D223" s="3"/>
    </row>
    <row r="224" spans="1:4" ht="18" x14ac:dyDescent="0.3">
      <c r="A224" s="3"/>
      <c r="B224" s="3"/>
      <c r="C224" s="3"/>
      <c r="D224" s="3"/>
    </row>
    <row r="225" spans="1:4" ht="18" x14ac:dyDescent="0.3">
      <c r="A225" s="3"/>
      <c r="B225" s="3"/>
      <c r="C225" s="3"/>
      <c r="D225" s="3"/>
    </row>
    <row r="226" spans="1:4" ht="18" x14ac:dyDescent="0.3">
      <c r="A226" s="3"/>
      <c r="B226" s="3"/>
      <c r="C226" s="3"/>
      <c r="D226" s="3"/>
    </row>
    <row r="227" spans="1:4" ht="18" x14ac:dyDescent="0.3">
      <c r="A227" s="3"/>
      <c r="B227" s="3"/>
      <c r="C227" s="3"/>
      <c r="D227" s="3"/>
    </row>
    <row r="228" spans="1:4" ht="18" x14ac:dyDescent="0.3">
      <c r="A228" s="3"/>
      <c r="B228" s="3"/>
      <c r="C228" s="3"/>
      <c r="D228" s="3"/>
    </row>
    <row r="229" spans="1:4" ht="18" x14ac:dyDescent="0.3">
      <c r="A229" s="3"/>
      <c r="B229" s="3"/>
      <c r="C229" s="3"/>
      <c r="D229" s="3"/>
    </row>
    <row r="230" spans="1:4" ht="18" x14ac:dyDescent="0.3">
      <c r="A230" s="3"/>
      <c r="B230" s="3"/>
      <c r="C230" s="3"/>
      <c r="D230" s="3"/>
    </row>
    <row r="231" spans="1:4" ht="18" x14ac:dyDescent="0.3">
      <c r="A231" s="3"/>
      <c r="B231" s="3"/>
      <c r="C231" s="3"/>
      <c r="D231" s="3"/>
    </row>
    <row r="232" spans="1:4" ht="18" x14ac:dyDescent="0.3">
      <c r="A232" s="3"/>
      <c r="B232" s="3"/>
      <c r="C232" s="3"/>
      <c r="D232" s="3"/>
    </row>
    <row r="233" spans="1:4" ht="18" x14ac:dyDescent="0.3">
      <c r="A233" s="3"/>
      <c r="B233" s="3"/>
      <c r="C233" s="3"/>
      <c r="D233" s="3"/>
    </row>
    <row r="234" spans="1:4" ht="18" x14ac:dyDescent="0.3">
      <c r="A234" s="3"/>
      <c r="B234" s="3"/>
      <c r="C234" s="3"/>
      <c r="D234" s="3"/>
    </row>
    <row r="235" spans="1:4" ht="18" x14ac:dyDescent="0.3">
      <c r="A235" s="3"/>
      <c r="B235" s="3"/>
      <c r="C235" s="3"/>
      <c r="D235" s="3"/>
    </row>
    <row r="236" spans="1:4" ht="18" x14ac:dyDescent="0.3">
      <c r="A236" s="3"/>
      <c r="B236" s="3"/>
      <c r="C236" s="3"/>
      <c r="D236" s="3"/>
    </row>
    <row r="237" spans="1:4" ht="18" x14ac:dyDescent="0.3">
      <c r="A237" s="3"/>
      <c r="B237" s="3"/>
      <c r="C237" s="3"/>
      <c r="D237" s="3"/>
    </row>
    <row r="238" spans="1:4" ht="18" x14ac:dyDescent="0.3">
      <c r="A238" s="3"/>
      <c r="B238" s="3"/>
      <c r="C238" s="3"/>
      <c r="D238" s="3"/>
    </row>
    <row r="239" spans="1:4" ht="18" x14ac:dyDescent="0.3">
      <c r="A239" s="3"/>
      <c r="B239" s="3"/>
      <c r="C239" s="3"/>
      <c r="D239" s="3"/>
    </row>
    <row r="240" spans="1:4" ht="18" x14ac:dyDescent="0.3">
      <c r="A240" s="3"/>
      <c r="B240" s="3"/>
      <c r="C240" s="3"/>
      <c r="D240" s="3"/>
    </row>
    <row r="241" spans="1:4" ht="18" x14ac:dyDescent="0.3">
      <c r="A241" s="3"/>
      <c r="B241" s="3"/>
      <c r="C241" s="3"/>
      <c r="D241" s="3"/>
    </row>
    <row r="242" spans="1:4" ht="18" x14ac:dyDescent="0.3">
      <c r="A242" s="3"/>
      <c r="B242" s="3"/>
      <c r="C242" s="3"/>
      <c r="D242" s="3"/>
    </row>
    <row r="243" spans="1:4" ht="18" x14ac:dyDescent="0.3">
      <c r="A243" s="3"/>
      <c r="B243" s="3"/>
      <c r="C243" s="3"/>
      <c r="D243" s="3"/>
    </row>
    <row r="244" spans="1:4" ht="18" x14ac:dyDescent="0.3">
      <c r="A244" s="3"/>
      <c r="B244" s="3"/>
      <c r="C244" s="3"/>
      <c r="D244" s="3"/>
    </row>
    <row r="245" spans="1:4" ht="18" x14ac:dyDescent="0.3">
      <c r="A245" s="3"/>
      <c r="B245" s="3"/>
      <c r="C245" s="3"/>
      <c r="D245" s="3"/>
    </row>
    <row r="246" spans="1:4" ht="18" x14ac:dyDescent="0.3">
      <c r="A246" s="3"/>
      <c r="B246" s="3"/>
      <c r="C246" s="3"/>
      <c r="D246" s="3"/>
    </row>
    <row r="247" spans="1:4" ht="18" x14ac:dyDescent="0.3">
      <c r="A247" s="3"/>
      <c r="B247" s="3"/>
      <c r="C247" s="3"/>
      <c r="D247" s="3"/>
    </row>
    <row r="248" spans="1:4" ht="18" x14ac:dyDescent="0.3">
      <c r="A248" s="3"/>
      <c r="B248" s="3"/>
      <c r="C248" s="3"/>
      <c r="D248" s="3"/>
    </row>
    <row r="249" spans="1:4" ht="18" x14ac:dyDescent="0.3">
      <c r="A249" s="3"/>
      <c r="B249" s="3"/>
      <c r="C249" s="3"/>
      <c r="D249" s="3"/>
    </row>
    <row r="250" spans="1:4" ht="18" x14ac:dyDescent="0.3">
      <c r="A250" s="3"/>
      <c r="B250" s="3"/>
      <c r="C250" s="3"/>
      <c r="D250" s="3"/>
    </row>
    <row r="251" spans="1:4" ht="18" x14ac:dyDescent="0.3">
      <c r="A251" s="3"/>
      <c r="B251" s="3"/>
      <c r="C251" s="3"/>
      <c r="D251" s="3"/>
    </row>
    <row r="252" spans="1:4" ht="18" x14ac:dyDescent="0.3">
      <c r="A252" s="3"/>
      <c r="B252" s="3"/>
      <c r="C252" s="3"/>
      <c r="D252" s="3"/>
    </row>
    <row r="253" spans="1:4" ht="18" x14ac:dyDescent="0.3">
      <c r="A253" s="3"/>
      <c r="B253" s="3"/>
      <c r="C253" s="3"/>
      <c r="D253" s="3"/>
    </row>
    <row r="254" spans="1:4" ht="18" x14ac:dyDescent="0.3">
      <c r="A254" s="3"/>
      <c r="B254" s="3"/>
      <c r="C254" s="3"/>
      <c r="D254" s="3"/>
    </row>
    <row r="255" spans="1:4" ht="18" x14ac:dyDescent="0.3">
      <c r="A255" s="3"/>
      <c r="B255" s="3"/>
      <c r="C255" s="3"/>
      <c r="D255" s="3"/>
    </row>
    <row r="256" spans="1:4" ht="18" x14ac:dyDescent="0.3">
      <c r="A256" s="3"/>
      <c r="B256" s="3"/>
      <c r="C256" s="3"/>
      <c r="D256" s="3"/>
    </row>
    <row r="257" spans="1:4" ht="18" x14ac:dyDescent="0.3">
      <c r="A257" s="3"/>
      <c r="B257" s="3"/>
      <c r="C257" s="3"/>
      <c r="D257" s="3"/>
    </row>
    <row r="258" spans="1:4" ht="18" x14ac:dyDescent="0.3">
      <c r="A258" s="3"/>
      <c r="B258" s="3"/>
      <c r="C258" s="3"/>
      <c r="D258" s="3"/>
    </row>
    <row r="259" spans="1:4" ht="18" x14ac:dyDescent="0.3">
      <c r="A259" s="3"/>
      <c r="B259" s="3"/>
      <c r="C259" s="3"/>
      <c r="D259" s="3"/>
    </row>
    <row r="260" spans="1:4" ht="18" x14ac:dyDescent="0.3">
      <c r="A260" s="3"/>
      <c r="B260" s="3"/>
      <c r="C260" s="3"/>
      <c r="D260" s="3"/>
    </row>
    <row r="261" spans="1:4" ht="18" x14ac:dyDescent="0.3">
      <c r="A261" s="3"/>
      <c r="B261" s="3"/>
      <c r="C261" s="3"/>
      <c r="D261" s="3"/>
    </row>
    <row r="262" spans="1:4" ht="18" x14ac:dyDescent="0.3">
      <c r="A262" s="3"/>
      <c r="B262" s="3"/>
      <c r="C262" s="3"/>
      <c r="D262" s="3"/>
    </row>
    <row r="263" spans="1:4" ht="18" x14ac:dyDescent="0.3">
      <c r="A263" s="3"/>
      <c r="B263" s="3"/>
      <c r="C263" s="3"/>
      <c r="D263" s="3"/>
    </row>
    <row r="264" spans="1:4" ht="18" x14ac:dyDescent="0.3">
      <c r="A264" s="3"/>
      <c r="B264" s="3"/>
      <c r="C264" s="3"/>
      <c r="D264" s="3"/>
    </row>
    <row r="265" spans="1:4" ht="18" x14ac:dyDescent="0.3">
      <c r="A265" s="3"/>
      <c r="B265" s="3"/>
      <c r="C265" s="3"/>
      <c r="D265" s="3"/>
    </row>
    <row r="266" spans="1:4" ht="18" x14ac:dyDescent="0.3">
      <c r="A266" s="3"/>
      <c r="B266" s="3"/>
      <c r="C266" s="3"/>
      <c r="D266" s="3"/>
    </row>
    <row r="267" spans="1:4" ht="18" x14ac:dyDescent="0.3">
      <c r="A267" s="3"/>
      <c r="B267" s="3"/>
      <c r="C267" s="3"/>
      <c r="D267" s="3"/>
    </row>
    <row r="268" spans="1:4" ht="18" x14ac:dyDescent="0.3">
      <c r="A268" s="3"/>
      <c r="B268" s="3"/>
      <c r="C268" s="3"/>
      <c r="D268" s="3"/>
    </row>
    <row r="269" spans="1:4" ht="18" x14ac:dyDescent="0.3">
      <c r="A269" s="3"/>
      <c r="B269" s="3"/>
      <c r="C269" s="3"/>
      <c r="D269" s="3"/>
    </row>
    <row r="270" spans="1:4" ht="18" x14ac:dyDescent="0.3">
      <c r="A270" s="3"/>
      <c r="B270" s="3"/>
      <c r="C270" s="3"/>
      <c r="D270" s="3"/>
    </row>
    <row r="271" spans="1:4" ht="18" x14ac:dyDescent="0.3">
      <c r="A271" s="3"/>
      <c r="B271" s="3"/>
      <c r="C271" s="3"/>
      <c r="D271" s="3"/>
    </row>
    <row r="272" spans="1:4" ht="18" x14ac:dyDescent="0.3">
      <c r="A272" s="3"/>
      <c r="B272" s="3"/>
      <c r="C272" s="3"/>
      <c r="D272" s="3"/>
    </row>
    <row r="273" spans="1:4" ht="18" x14ac:dyDescent="0.3">
      <c r="A273" s="3"/>
      <c r="B273" s="3"/>
      <c r="C273" s="3"/>
      <c r="D273" s="3"/>
    </row>
    <row r="274" spans="1:4" ht="18" x14ac:dyDescent="0.3">
      <c r="A274" s="3"/>
      <c r="B274" s="3"/>
      <c r="C274" s="3"/>
      <c r="D274" s="3"/>
    </row>
    <row r="275" spans="1:4" ht="18" x14ac:dyDescent="0.3">
      <c r="A275" s="3"/>
      <c r="B275" s="3"/>
      <c r="C275" s="3"/>
      <c r="D275" s="3"/>
    </row>
    <row r="276" spans="1:4" ht="18" x14ac:dyDescent="0.3">
      <c r="A276" s="3"/>
      <c r="B276" s="3"/>
      <c r="C276" s="3"/>
      <c r="D276" s="3"/>
    </row>
    <row r="277" spans="1:4" ht="18" x14ac:dyDescent="0.3">
      <c r="A277" s="3"/>
      <c r="B277" s="3"/>
      <c r="C277" s="3"/>
      <c r="D277" s="3"/>
    </row>
    <row r="278" spans="1:4" ht="18" x14ac:dyDescent="0.3">
      <c r="A278" s="3"/>
      <c r="B278" s="3"/>
      <c r="C278" s="3"/>
      <c r="D278" s="3"/>
    </row>
    <row r="279" spans="1:4" ht="18" x14ac:dyDescent="0.3">
      <c r="A279" s="3"/>
      <c r="B279" s="3"/>
      <c r="C279" s="3"/>
      <c r="D279" s="3"/>
    </row>
    <row r="280" spans="1:4" ht="18" x14ac:dyDescent="0.3">
      <c r="A280" s="3"/>
      <c r="B280" s="3"/>
      <c r="C280" s="3"/>
      <c r="D280" s="3"/>
    </row>
    <row r="281" spans="1:4" ht="18" x14ac:dyDescent="0.3">
      <c r="A281" s="3"/>
      <c r="B281" s="3"/>
      <c r="C281" s="3"/>
      <c r="D281" s="3"/>
    </row>
    <row r="282" spans="1:4" ht="18" x14ac:dyDescent="0.3">
      <c r="A282" s="3"/>
      <c r="B282" s="3"/>
      <c r="C282" s="3"/>
      <c r="D282" s="3"/>
    </row>
    <row r="283" spans="1:4" ht="18" x14ac:dyDescent="0.3">
      <c r="A283" s="3"/>
      <c r="B283" s="3"/>
      <c r="C283" s="3"/>
      <c r="D283" s="3"/>
    </row>
    <row r="284" spans="1:4" ht="18" x14ac:dyDescent="0.3">
      <c r="A284" s="3"/>
      <c r="B284" s="3"/>
      <c r="C284" s="3"/>
      <c r="D284" s="3"/>
    </row>
    <row r="285" spans="1:4" ht="18" x14ac:dyDescent="0.3">
      <c r="A285" s="3"/>
      <c r="B285" s="3"/>
      <c r="C285" s="3"/>
      <c r="D285" s="3"/>
    </row>
    <row r="286" spans="1:4" ht="18" x14ac:dyDescent="0.3">
      <c r="A286" s="3"/>
      <c r="B286" s="3"/>
      <c r="C286" s="3"/>
      <c r="D286" s="3"/>
    </row>
    <row r="287" spans="1:4" ht="18" x14ac:dyDescent="0.3">
      <c r="A287" s="3"/>
      <c r="B287" s="3"/>
      <c r="C287" s="3"/>
      <c r="D287" s="3"/>
    </row>
    <row r="288" spans="1:4" ht="18" x14ac:dyDescent="0.3">
      <c r="A288" s="3"/>
      <c r="B288" s="3"/>
      <c r="C288" s="3"/>
      <c r="D288" s="3"/>
    </row>
    <row r="289" spans="1:4" ht="18" x14ac:dyDescent="0.3">
      <c r="A289" s="3"/>
      <c r="B289" s="3"/>
      <c r="C289" s="3"/>
      <c r="D289" s="3"/>
    </row>
    <row r="290" spans="1:4" ht="18" x14ac:dyDescent="0.3">
      <c r="A290" s="3"/>
      <c r="B290" s="3"/>
      <c r="C290" s="3"/>
      <c r="D290" s="3"/>
    </row>
    <row r="291" spans="1:4" ht="18" x14ac:dyDescent="0.3">
      <c r="A291" s="3"/>
      <c r="B291" s="3"/>
      <c r="C291" s="3"/>
      <c r="D291" s="3"/>
    </row>
    <row r="292" spans="1:4" ht="18" x14ac:dyDescent="0.3">
      <c r="A292" s="3"/>
      <c r="B292" s="3"/>
      <c r="C292" s="3"/>
      <c r="D292" s="3"/>
    </row>
    <row r="293" spans="1:4" ht="18" x14ac:dyDescent="0.3">
      <c r="A293" s="3"/>
      <c r="B293" s="3"/>
      <c r="C293" s="3"/>
      <c r="D293" s="3"/>
    </row>
    <row r="294" spans="1:4" ht="18" x14ac:dyDescent="0.3">
      <c r="A294" s="3"/>
      <c r="B294" s="3"/>
      <c r="C294" s="3"/>
      <c r="D294" s="3"/>
    </row>
    <row r="295" spans="1:4" ht="18" x14ac:dyDescent="0.3">
      <c r="A295" s="3"/>
      <c r="B295" s="3"/>
      <c r="C295" s="3"/>
      <c r="D295" s="3"/>
    </row>
    <row r="296" spans="1:4" ht="18" x14ac:dyDescent="0.3">
      <c r="A296" s="3"/>
      <c r="B296" s="3"/>
      <c r="C296" s="3"/>
      <c r="D296" s="3"/>
    </row>
    <row r="297" spans="1:4" ht="18" x14ac:dyDescent="0.3">
      <c r="A297" s="3"/>
      <c r="B297" s="3"/>
      <c r="C297" s="3"/>
      <c r="D297" s="3"/>
    </row>
    <row r="298" spans="1:4" ht="18" x14ac:dyDescent="0.3">
      <c r="A298" s="3"/>
      <c r="B298" s="3"/>
      <c r="C298" s="3"/>
      <c r="D298" s="3"/>
    </row>
  </sheetData>
  <mergeCells count="40">
    <mergeCell ref="B1:I1"/>
    <mergeCell ref="B2:E2"/>
    <mergeCell ref="F2:G2"/>
    <mergeCell ref="H2:I2"/>
    <mergeCell ref="B3:E3"/>
    <mergeCell ref="F3:G3"/>
    <mergeCell ref="H3:I3"/>
    <mergeCell ref="B4:E4"/>
    <mergeCell ref="F4:G4"/>
    <mergeCell ref="H4:I4"/>
    <mergeCell ref="B6:C6"/>
    <mergeCell ref="F6:G6"/>
    <mergeCell ref="H6:I6"/>
    <mergeCell ref="C19:E19"/>
    <mergeCell ref="C8:D8"/>
    <mergeCell ref="G8:J8"/>
    <mergeCell ref="C9:E9"/>
    <mergeCell ref="I10:I11"/>
    <mergeCell ref="J10:J11"/>
    <mergeCell ref="C13:D13"/>
    <mergeCell ref="G13:J13"/>
    <mergeCell ref="C14:E14"/>
    <mergeCell ref="I15:I16"/>
    <mergeCell ref="J15:J16"/>
    <mergeCell ref="C18:D18"/>
    <mergeCell ref="G18:J18"/>
    <mergeCell ref="G33:I34"/>
    <mergeCell ref="J33:J34"/>
    <mergeCell ref="I20:I21"/>
    <mergeCell ref="J20:J21"/>
    <mergeCell ref="C23:D23"/>
    <mergeCell ref="G23:J23"/>
    <mergeCell ref="C24:E24"/>
    <mergeCell ref="I25:I26"/>
    <mergeCell ref="J25:J26"/>
    <mergeCell ref="C28:D28"/>
    <mergeCell ref="G28:J28"/>
    <mergeCell ref="C29:E29"/>
    <mergeCell ref="I30:I31"/>
    <mergeCell ref="J30:J31"/>
  </mergeCells>
  <conditionalFormatting sqref="J10:J11">
    <cfRule type="expression" dxfId="0" priority="1">
      <formula>AND($J$10&lt;=0.95)</formula>
    </cfRule>
  </conditionalFormatting>
  <hyperlinks>
    <hyperlink ref="J2:L2" location="البداية!A1" display="العودة الى صفحة البداية" xr:uid="{89B26DB0-686A-470D-91B6-E0733FAC7967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2428D1-A19E-44C8-825D-55A27F7CA2E2}">
          <x14:formula1>
            <xm:f>Sheet8!$D$4:$D$7</xm:f>
          </x14:formula1>
          <xm:sqref>H6</xm:sqref>
        </x14:dataValidation>
        <x14:dataValidation type="list" allowBlank="1" showInputMessage="1" showErrorMessage="1" xr:uid="{A76D64A4-EDA3-467B-9530-9A5DE190133F}">
          <x14:formula1>
            <xm:f>Sheet8!$A$5:$A$6</xm:f>
          </x14:formula1>
          <xm:sqref>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C9A4-032D-4F11-BF03-5EF5E94CCA28}">
  <dimension ref="A2:P158"/>
  <sheetViews>
    <sheetView showGridLines="0" rightToLeft="1" topLeftCell="B1" zoomScaleNormal="100" workbookViewId="0">
      <selection activeCell="G13" sqref="G13"/>
    </sheetView>
  </sheetViews>
  <sheetFormatPr defaultRowHeight="14.4" x14ac:dyDescent="0.3"/>
  <cols>
    <col min="1" max="1" width="9.44140625" bestFit="1" customWidth="1"/>
    <col min="2" max="2" width="17.44140625" bestFit="1" customWidth="1"/>
    <col min="3" max="3" width="17.44140625" customWidth="1"/>
    <col min="4" max="4" width="14.6640625" bestFit="1" customWidth="1"/>
    <col min="5" max="5" width="9.21875" customWidth="1"/>
    <col min="6" max="6" width="44.109375" style="44" hidden="1" customWidth="1"/>
    <col min="7" max="7" width="33.21875" bestFit="1" customWidth="1"/>
    <col min="8" max="8" width="10" bestFit="1" customWidth="1"/>
    <col min="10" max="10" width="6.21875" bestFit="1" customWidth="1"/>
    <col min="11" max="11" width="13.5546875" bestFit="1" customWidth="1"/>
    <col min="12" max="12" width="12" bestFit="1" customWidth="1"/>
    <col min="13" max="13" width="19.33203125" bestFit="1" customWidth="1"/>
    <col min="14" max="14" width="25" bestFit="1" customWidth="1"/>
  </cols>
  <sheetData>
    <row r="2" spans="1:16" ht="26.4" x14ac:dyDescent="0.3">
      <c r="N2" s="35"/>
      <c r="O2" s="35"/>
      <c r="P2" s="35"/>
    </row>
    <row r="3" spans="1:16" ht="18" x14ac:dyDescent="0.3">
      <c r="N3" s="36"/>
      <c r="O3" s="36"/>
      <c r="P3" s="37"/>
    </row>
    <row r="4" spans="1:16" ht="21.6" x14ac:dyDescent="0.3">
      <c r="N4" s="38" t="s">
        <v>99</v>
      </c>
      <c r="O4" s="47"/>
      <c r="P4" s="48"/>
    </row>
    <row r="6" spans="1:16" ht="22.8" x14ac:dyDescent="0.3">
      <c r="A6" s="41" t="s">
        <v>86</v>
      </c>
      <c r="B6" s="41" t="s">
        <v>87</v>
      </c>
      <c r="C6" s="41" t="s">
        <v>97</v>
      </c>
      <c r="D6" s="41" t="s">
        <v>93</v>
      </c>
      <c r="E6" s="41" t="s">
        <v>94</v>
      </c>
      <c r="F6" s="41" t="s">
        <v>88</v>
      </c>
      <c r="G6" s="41" t="s">
        <v>88</v>
      </c>
      <c r="H6" s="41" t="s">
        <v>95</v>
      </c>
      <c r="I6" s="42" t="s">
        <v>100</v>
      </c>
      <c r="J6" s="41" t="s">
        <v>89</v>
      </c>
      <c r="K6" s="41" t="s">
        <v>90</v>
      </c>
      <c r="L6" s="41" t="s">
        <v>91</v>
      </c>
      <c r="M6" s="41" t="s">
        <v>92</v>
      </c>
      <c r="N6" s="41" t="s">
        <v>96</v>
      </c>
    </row>
    <row r="7" spans="1:16" ht="18" x14ac:dyDescent="0.3">
      <c r="A7" s="45" t="s">
        <v>85</v>
      </c>
      <c r="B7" s="31" t="s">
        <v>35</v>
      </c>
      <c r="C7" s="31"/>
      <c r="D7" s="89" t="s">
        <v>55</v>
      </c>
      <c r="E7" s="92">
        <v>0.2</v>
      </c>
      <c r="F7" s="33" t="str">
        <f t="shared" ref="F7:F38" si="0">G7&amp;"-"&amp;I7</f>
        <v>% اكتمال الهيكل التنظيمي للموارد البشرية-2022-Q1</v>
      </c>
      <c r="G7" s="33" t="s">
        <v>41</v>
      </c>
      <c r="H7" s="32">
        <v>0.25</v>
      </c>
      <c r="I7" s="31" t="s">
        <v>101</v>
      </c>
      <c r="J7" s="31">
        <v>1</v>
      </c>
      <c r="K7" s="31">
        <f t="shared" ref="K7:K38" si="1">J7*H7</f>
        <v>0.25</v>
      </c>
      <c r="L7" s="89">
        <f>SUM(K7:K10)</f>
        <v>2.5</v>
      </c>
      <c r="M7" s="89">
        <f>L7*E7</f>
        <v>0.5</v>
      </c>
      <c r="N7" s="89">
        <f>SUM(M7:M25)</f>
        <v>10.225</v>
      </c>
      <c r="P7" s="23"/>
    </row>
    <row r="8" spans="1:16" ht="18" x14ac:dyDescent="0.3">
      <c r="A8" s="45" t="s">
        <v>85</v>
      </c>
      <c r="B8" s="31" t="s">
        <v>35</v>
      </c>
      <c r="C8" s="31"/>
      <c r="D8" s="90"/>
      <c r="E8" s="93"/>
      <c r="F8" s="33" t="str">
        <f t="shared" si="0"/>
        <v>% اكتمال مصفوفة الصلاحيات لإدارة الموارد البشرية-2022-Q1</v>
      </c>
      <c r="G8" s="33" t="s">
        <v>42</v>
      </c>
      <c r="H8" s="32">
        <v>0.25</v>
      </c>
      <c r="I8" s="31" t="s">
        <v>101</v>
      </c>
      <c r="J8" s="31">
        <v>2</v>
      </c>
      <c r="K8" s="31">
        <f t="shared" si="1"/>
        <v>0.5</v>
      </c>
      <c r="L8" s="90"/>
      <c r="M8" s="90"/>
      <c r="N8" s="90"/>
    </row>
    <row r="9" spans="1:16" ht="18" x14ac:dyDescent="0.3">
      <c r="A9" s="45" t="s">
        <v>85</v>
      </c>
      <c r="B9" s="31" t="s">
        <v>35</v>
      </c>
      <c r="C9" s="31"/>
      <c r="D9" s="90"/>
      <c r="E9" s="93"/>
      <c r="F9" s="33" t="str">
        <f t="shared" si="0"/>
        <v>% اكتمال سياسات الموارد البشرية-2022-Q1</v>
      </c>
      <c r="G9" s="33" t="s">
        <v>43</v>
      </c>
      <c r="H9" s="32">
        <v>0.25</v>
      </c>
      <c r="I9" s="31" t="s">
        <v>101</v>
      </c>
      <c r="J9" s="31">
        <v>3</v>
      </c>
      <c r="K9" s="31">
        <f t="shared" si="1"/>
        <v>0.75</v>
      </c>
      <c r="L9" s="90"/>
      <c r="M9" s="90"/>
      <c r="N9" s="90"/>
    </row>
    <row r="10" spans="1:16" ht="18" x14ac:dyDescent="0.3">
      <c r="A10" s="45" t="s">
        <v>85</v>
      </c>
      <c r="B10" s="31" t="s">
        <v>35</v>
      </c>
      <c r="C10" s="31"/>
      <c r="D10" s="91"/>
      <c r="E10" s="94"/>
      <c r="F10" s="33" t="str">
        <f t="shared" si="0"/>
        <v>% اكتمال إجراءات الموارد البشرية-2022-Q1</v>
      </c>
      <c r="G10" s="33" t="s">
        <v>44</v>
      </c>
      <c r="H10" s="32">
        <v>0.25</v>
      </c>
      <c r="I10" s="31" t="s">
        <v>101</v>
      </c>
      <c r="J10" s="31">
        <v>4</v>
      </c>
      <c r="K10" s="31">
        <f t="shared" si="1"/>
        <v>1</v>
      </c>
      <c r="L10" s="91"/>
      <c r="M10" s="91"/>
      <c r="N10" s="90"/>
    </row>
    <row r="11" spans="1:16" ht="18" x14ac:dyDescent="0.3">
      <c r="A11" s="45" t="s">
        <v>85</v>
      </c>
      <c r="B11" s="31" t="s">
        <v>35</v>
      </c>
      <c r="C11" s="31"/>
      <c r="D11" s="89" t="s">
        <v>38</v>
      </c>
      <c r="E11" s="92">
        <v>0.25</v>
      </c>
      <c r="F11" s="33" t="str">
        <f t="shared" si="0"/>
        <v>#عمليات/خدمات الموارد البشرية التي تم اتمتتها -2022-Q1</v>
      </c>
      <c r="G11" s="15" t="s">
        <v>49</v>
      </c>
      <c r="H11" s="17">
        <v>0.2</v>
      </c>
      <c r="I11" s="31" t="s">
        <v>101</v>
      </c>
      <c r="J11" s="31">
        <v>5</v>
      </c>
      <c r="K11" s="31">
        <f t="shared" si="1"/>
        <v>1</v>
      </c>
      <c r="L11" s="89">
        <f>SUM(K11:K15)</f>
        <v>7.0000000000000009</v>
      </c>
      <c r="M11" s="89">
        <f>L11*E11</f>
        <v>1.7500000000000002</v>
      </c>
      <c r="N11" s="90"/>
    </row>
    <row r="12" spans="1:16" ht="18" x14ac:dyDescent="0.3">
      <c r="A12" s="45" t="s">
        <v>85</v>
      </c>
      <c r="B12" s="31" t="s">
        <v>35</v>
      </c>
      <c r="C12" s="31"/>
      <c r="D12" s="90"/>
      <c r="E12" s="93"/>
      <c r="F12" s="33" t="str">
        <f t="shared" si="0"/>
        <v>% التقارير المقدمة في الوقت المحدد-2022-Q1</v>
      </c>
      <c r="G12" s="15" t="s">
        <v>51</v>
      </c>
      <c r="H12" s="17">
        <v>0.2</v>
      </c>
      <c r="I12" s="31" t="s">
        <v>101</v>
      </c>
      <c r="J12" s="31">
        <v>6</v>
      </c>
      <c r="K12" s="31">
        <f t="shared" si="1"/>
        <v>1.2000000000000002</v>
      </c>
      <c r="L12" s="90"/>
      <c r="M12" s="90"/>
      <c r="N12" s="90"/>
    </row>
    <row r="13" spans="1:16" ht="18" x14ac:dyDescent="0.3">
      <c r="A13" s="45" t="s">
        <v>85</v>
      </c>
      <c r="B13" s="31" t="s">
        <v>35</v>
      </c>
      <c r="C13" s="31"/>
      <c r="D13" s="90"/>
      <c r="E13" s="93"/>
      <c r="F13" s="33" t="str">
        <f t="shared" si="0"/>
        <v># المبادرات الاستراتيجية المقترحة-2022-Q1</v>
      </c>
      <c r="G13" s="16" t="s">
        <v>53</v>
      </c>
      <c r="H13" s="18">
        <v>0.2</v>
      </c>
      <c r="I13" s="31" t="s">
        <v>101</v>
      </c>
      <c r="J13" s="31">
        <v>7</v>
      </c>
      <c r="K13" s="31">
        <f t="shared" si="1"/>
        <v>1.4000000000000001</v>
      </c>
      <c r="L13" s="90"/>
      <c r="M13" s="90"/>
      <c r="N13" s="90"/>
    </row>
    <row r="14" spans="1:16" ht="18" x14ac:dyDescent="0.3">
      <c r="A14" s="45" t="s">
        <v>85</v>
      </c>
      <c r="B14" s="31" t="s">
        <v>35</v>
      </c>
      <c r="C14" s="31"/>
      <c r="D14" s="90"/>
      <c r="E14" s="93"/>
      <c r="F14" s="33" t="str">
        <f t="shared" si="0"/>
        <v>% معدل التنوع-2022-Q1</v>
      </c>
      <c r="G14" s="15" t="s">
        <v>56</v>
      </c>
      <c r="H14" s="17">
        <v>0.2</v>
      </c>
      <c r="I14" s="31" t="s">
        <v>101</v>
      </c>
      <c r="J14" s="31">
        <v>8</v>
      </c>
      <c r="K14" s="31">
        <f t="shared" si="1"/>
        <v>1.6</v>
      </c>
      <c r="L14" s="90"/>
      <c r="M14" s="90"/>
      <c r="N14" s="90"/>
    </row>
    <row r="15" spans="1:16" ht="18" x14ac:dyDescent="0.3">
      <c r="A15" s="45" t="s">
        <v>85</v>
      </c>
      <c r="B15" s="31" t="s">
        <v>35</v>
      </c>
      <c r="C15" s="31"/>
      <c r="D15" s="91"/>
      <c r="E15" s="94"/>
      <c r="F15" s="33" t="str">
        <f t="shared" si="0"/>
        <v>%الأوصاف الوظيفية المكتملة-2022-Q1</v>
      </c>
      <c r="G15" s="15" t="s">
        <v>60</v>
      </c>
      <c r="H15" s="17">
        <v>0.2</v>
      </c>
      <c r="I15" s="31" t="s">
        <v>101</v>
      </c>
      <c r="J15" s="31">
        <v>9</v>
      </c>
      <c r="K15" s="31">
        <f t="shared" si="1"/>
        <v>1.8</v>
      </c>
      <c r="L15" s="91"/>
      <c r="M15" s="91"/>
      <c r="N15" s="90"/>
    </row>
    <row r="16" spans="1:16" ht="18" x14ac:dyDescent="0.3">
      <c r="A16" s="45" t="s">
        <v>85</v>
      </c>
      <c r="B16" s="31" t="s">
        <v>35</v>
      </c>
      <c r="C16" s="31"/>
      <c r="D16" s="89" t="s">
        <v>39</v>
      </c>
      <c r="E16" s="92">
        <v>0.15</v>
      </c>
      <c r="F16" s="33" t="str">
        <f t="shared" si="0"/>
        <v># الوقت المستغرق لإغلاق الشاغر-2022-Q1</v>
      </c>
      <c r="G16" s="15" t="s">
        <v>58</v>
      </c>
      <c r="H16" s="12">
        <v>0.5</v>
      </c>
      <c r="I16" s="31" t="s">
        <v>101</v>
      </c>
      <c r="J16" s="31">
        <v>10</v>
      </c>
      <c r="K16" s="31">
        <f t="shared" si="1"/>
        <v>5</v>
      </c>
      <c r="L16" s="89">
        <f>SUM(K16:K17)</f>
        <v>10.5</v>
      </c>
      <c r="M16" s="89">
        <f>L16*E16</f>
        <v>1.575</v>
      </c>
      <c r="N16" s="90"/>
    </row>
    <row r="17" spans="1:14" ht="18" x14ac:dyDescent="0.3">
      <c r="A17" s="45" t="s">
        <v>85</v>
      </c>
      <c r="B17" s="31" t="s">
        <v>35</v>
      </c>
      <c r="C17" s="31"/>
      <c r="D17" s="91"/>
      <c r="E17" s="94"/>
      <c r="F17" s="33" t="str">
        <f t="shared" si="0"/>
        <v>$ تكلفة التوظيف لكل موظف-2022-Q1</v>
      </c>
      <c r="G17" s="15" t="s">
        <v>62</v>
      </c>
      <c r="H17" s="12">
        <v>0.5</v>
      </c>
      <c r="I17" s="31" t="s">
        <v>101</v>
      </c>
      <c r="J17" s="31">
        <v>11</v>
      </c>
      <c r="K17" s="31">
        <f t="shared" si="1"/>
        <v>5.5</v>
      </c>
      <c r="L17" s="91"/>
      <c r="M17" s="91"/>
      <c r="N17" s="90"/>
    </row>
    <row r="18" spans="1:14" ht="18" x14ac:dyDescent="0.3">
      <c r="A18" s="45" t="s">
        <v>85</v>
      </c>
      <c r="B18" s="31" t="s">
        <v>35</v>
      </c>
      <c r="C18" s="31"/>
      <c r="D18" s="89" t="s">
        <v>81</v>
      </c>
      <c r="E18" s="92">
        <v>0.2</v>
      </c>
      <c r="F18" s="33" t="str">
        <f t="shared" si="0"/>
        <v>% معدل دوران الموظفين-2022-Q1</v>
      </c>
      <c r="G18" s="15" t="s">
        <v>68</v>
      </c>
      <c r="H18" s="12">
        <v>0.2</v>
      </c>
      <c r="I18" s="31" t="s">
        <v>101</v>
      </c>
      <c r="J18" s="31">
        <v>12</v>
      </c>
      <c r="K18" s="31">
        <f t="shared" si="1"/>
        <v>2.4000000000000004</v>
      </c>
      <c r="L18" s="89">
        <f>SUM(K18:K22)</f>
        <v>14</v>
      </c>
      <c r="M18" s="89">
        <f>L18*E18</f>
        <v>2.8000000000000003</v>
      </c>
      <c r="N18" s="90"/>
    </row>
    <row r="19" spans="1:14" ht="18" x14ac:dyDescent="0.3">
      <c r="A19" s="45" t="s">
        <v>85</v>
      </c>
      <c r="B19" s="31" t="s">
        <v>35</v>
      </c>
      <c r="C19" s="31"/>
      <c r="D19" s="90"/>
      <c r="E19" s="93"/>
      <c r="F19" s="33" t="str">
        <f t="shared" si="0"/>
        <v>% رضا الموظفين-2022-Q1</v>
      </c>
      <c r="G19" s="15" t="s">
        <v>69</v>
      </c>
      <c r="H19" s="12">
        <v>0.2</v>
      </c>
      <c r="I19" s="31" t="s">
        <v>101</v>
      </c>
      <c r="J19" s="31">
        <v>13</v>
      </c>
      <c r="K19" s="31">
        <f t="shared" si="1"/>
        <v>2.6</v>
      </c>
      <c r="L19" s="90"/>
      <c r="M19" s="90"/>
      <c r="N19" s="90"/>
    </row>
    <row r="20" spans="1:14" ht="18" x14ac:dyDescent="0.3">
      <c r="A20" s="45" t="s">
        <v>85</v>
      </c>
      <c r="B20" s="31" t="s">
        <v>35</v>
      </c>
      <c r="C20" s="31"/>
      <c r="D20" s="90"/>
      <c r="E20" s="93"/>
      <c r="F20" s="33" t="str">
        <f t="shared" si="0"/>
        <v>%رضا الموظفين عن المنافع المقدمة-2022-Q1</v>
      </c>
      <c r="G20" s="15" t="s">
        <v>72</v>
      </c>
      <c r="H20" s="12">
        <v>0.2</v>
      </c>
      <c r="I20" s="31" t="s">
        <v>101</v>
      </c>
      <c r="J20" s="31">
        <v>14</v>
      </c>
      <c r="K20" s="31">
        <f t="shared" si="1"/>
        <v>2.8000000000000003</v>
      </c>
      <c r="L20" s="90"/>
      <c r="M20" s="90"/>
      <c r="N20" s="90"/>
    </row>
    <row r="21" spans="1:14" ht="18" x14ac:dyDescent="0.3">
      <c r="A21" s="45" t="s">
        <v>85</v>
      </c>
      <c r="B21" s="31" t="s">
        <v>35</v>
      </c>
      <c r="C21" s="31"/>
      <c r="D21" s="90"/>
      <c r="E21" s="93"/>
      <c r="F21" s="33" t="str">
        <f t="shared" si="0"/>
        <v>% اندماج الموظفين-2022-Q1</v>
      </c>
      <c r="G21" s="15" t="s">
        <v>73</v>
      </c>
      <c r="H21" s="12">
        <v>0.2</v>
      </c>
      <c r="I21" s="31" t="s">
        <v>101</v>
      </c>
      <c r="J21" s="31">
        <v>15</v>
      </c>
      <c r="K21" s="31">
        <f t="shared" si="1"/>
        <v>3</v>
      </c>
      <c r="L21" s="90"/>
      <c r="M21" s="90"/>
      <c r="N21" s="90"/>
    </row>
    <row r="22" spans="1:14" ht="18" x14ac:dyDescent="0.3">
      <c r="A22" s="45" t="s">
        <v>85</v>
      </c>
      <c r="B22" s="31" t="s">
        <v>35</v>
      </c>
      <c r="C22" s="31"/>
      <c r="D22" s="91"/>
      <c r="E22" s="94"/>
      <c r="F22" s="33" t="str">
        <f t="shared" si="0"/>
        <v>% صافي نقاط الترويج (NPS)-2022-Q1</v>
      </c>
      <c r="G22" s="15" t="s">
        <v>66</v>
      </c>
      <c r="H22" s="12">
        <v>0.2</v>
      </c>
      <c r="I22" s="31" t="s">
        <v>101</v>
      </c>
      <c r="J22" s="31">
        <v>16</v>
      </c>
      <c r="K22" s="31">
        <f t="shared" si="1"/>
        <v>3.2</v>
      </c>
      <c r="L22" s="91"/>
      <c r="M22" s="91"/>
      <c r="N22" s="90"/>
    </row>
    <row r="23" spans="1:14" ht="18" x14ac:dyDescent="0.3">
      <c r="A23" s="45" t="s">
        <v>85</v>
      </c>
      <c r="B23" s="31" t="s">
        <v>35</v>
      </c>
      <c r="C23" s="31"/>
      <c r="D23" s="89" t="s">
        <v>40</v>
      </c>
      <c r="E23" s="92">
        <v>0.2</v>
      </c>
      <c r="F23" s="33" t="str">
        <f t="shared" si="0"/>
        <v>%عائد الإستثمار(ROI) من التدريب-2022-Q1</v>
      </c>
      <c r="G23" s="15" t="s">
        <v>64</v>
      </c>
      <c r="H23" s="12">
        <v>0.3</v>
      </c>
      <c r="I23" s="31" t="s">
        <v>101</v>
      </c>
      <c r="J23" s="31">
        <v>17</v>
      </c>
      <c r="K23" s="31">
        <f t="shared" si="1"/>
        <v>5.0999999999999996</v>
      </c>
      <c r="L23" s="89">
        <f>SUM(K23:K25)</f>
        <v>18</v>
      </c>
      <c r="M23" s="89">
        <f>L23*E23</f>
        <v>3.6</v>
      </c>
      <c r="N23" s="90"/>
    </row>
    <row r="24" spans="1:14" ht="18" x14ac:dyDescent="0.3">
      <c r="A24" s="45" t="s">
        <v>85</v>
      </c>
      <c r="B24" s="31" t="s">
        <v>35</v>
      </c>
      <c r="C24" s="31"/>
      <c r="D24" s="90"/>
      <c r="E24" s="93"/>
      <c r="F24" s="33" t="str">
        <f t="shared" si="0"/>
        <v>% تطوير وتدريب الموظفين -2022-Q1</v>
      </c>
      <c r="G24" s="15" t="s">
        <v>70</v>
      </c>
      <c r="H24" s="12">
        <v>0.4</v>
      </c>
      <c r="I24" s="31" t="s">
        <v>101</v>
      </c>
      <c r="J24" s="31">
        <v>18</v>
      </c>
      <c r="K24" s="31">
        <f t="shared" si="1"/>
        <v>7.2</v>
      </c>
      <c r="L24" s="90"/>
      <c r="M24" s="90"/>
      <c r="N24" s="90"/>
    </row>
    <row r="25" spans="1:14" ht="18" x14ac:dyDescent="0.3">
      <c r="A25" s="45" t="s">
        <v>85</v>
      </c>
      <c r="B25" s="31" t="s">
        <v>35</v>
      </c>
      <c r="C25" s="31"/>
      <c r="D25" s="91"/>
      <c r="E25" s="94"/>
      <c r="F25" s="33" t="str">
        <f t="shared" si="0"/>
        <v>% معدل المشاركة في تقييم الأداء-2022-Q1</v>
      </c>
      <c r="G25" s="15" t="s">
        <v>75</v>
      </c>
      <c r="H25" s="12">
        <v>0.3</v>
      </c>
      <c r="I25" s="31" t="s">
        <v>101</v>
      </c>
      <c r="J25" s="31">
        <v>19</v>
      </c>
      <c r="K25" s="31">
        <f t="shared" si="1"/>
        <v>5.7</v>
      </c>
      <c r="L25" s="91"/>
      <c r="M25" s="91"/>
      <c r="N25" s="91"/>
    </row>
    <row r="26" spans="1:14" ht="18" x14ac:dyDescent="0.3">
      <c r="A26" s="45" t="s">
        <v>85</v>
      </c>
      <c r="B26" s="31" t="s">
        <v>35</v>
      </c>
      <c r="C26" s="31"/>
      <c r="D26" s="89" t="s">
        <v>55</v>
      </c>
      <c r="E26" s="92">
        <v>0.2</v>
      </c>
      <c r="F26" s="33" t="str">
        <f t="shared" si="0"/>
        <v>% اكتمال الهيكل التنظيمي للموارد البشرية-2022-Q2</v>
      </c>
      <c r="G26" s="33" t="s">
        <v>41</v>
      </c>
      <c r="H26" s="32">
        <v>0.25</v>
      </c>
      <c r="I26" s="31" t="s">
        <v>102</v>
      </c>
      <c r="J26" s="31">
        <v>20</v>
      </c>
      <c r="K26" s="31">
        <f t="shared" si="1"/>
        <v>5</v>
      </c>
      <c r="L26" s="89">
        <f>SUM(K26:K29)</f>
        <v>21.5</v>
      </c>
      <c r="M26" s="89">
        <f>L26*E26</f>
        <v>4.3</v>
      </c>
      <c r="N26" s="89">
        <f>SUM(M26:M44)</f>
        <v>29.225000000000001</v>
      </c>
    </row>
    <row r="27" spans="1:14" ht="18" x14ac:dyDescent="0.3">
      <c r="A27" s="45" t="s">
        <v>85</v>
      </c>
      <c r="B27" s="31" t="s">
        <v>35</v>
      </c>
      <c r="C27" s="31"/>
      <c r="D27" s="90"/>
      <c r="E27" s="93"/>
      <c r="F27" s="33" t="str">
        <f t="shared" si="0"/>
        <v>% اكتمال مصفوفة الصلاحيات لإدارة الموارد البشرية-2022-Q2</v>
      </c>
      <c r="G27" s="33" t="s">
        <v>42</v>
      </c>
      <c r="H27" s="32">
        <v>0.25</v>
      </c>
      <c r="I27" s="31" t="s">
        <v>102</v>
      </c>
      <c r="J27" s="31">
        <v>21</v>
      </c>
      <c r="K27" s="31">
        <f t="shared" si="1"/>
        <v>5.25</v>
      </c>
      <c r="L27" s="90"/>
      <c r="M27" s="90"/>
      <c r="N27" s="90"/>
    </row>
    <row r="28" spans="1:14" ht="18" x14ac:dyDescent="0.3">
      <c r="A28" s="45" t="s">
        <v>85</v>
      </c>
      <c r="B28" s="31" t="s">
        <v>35</v>
      </c>
      <c r="C28" s="31"/>
      <c r="D28" s="90"/>
      <c r="E28" s="93"/>
      <c r="F28" s="33" t="str">
        <f t="shared" si="0"/>
        <v>% اكتمال سياسات الموارد البشرية-2022-Q2</v>
      </c>
      <c r="G28" s="33" t="s">
        <v>43</v>
      </c>
      <c r="H28" s="32">
        <v>0.25</v>
      </c>
      <c r="I28" s="31" t="s">
        <v>102</v>
      </c>
      <c r="J28" s="31">
        <v>22</v>
      </c>
      <c r="K28" s="31">
        <f t="shared" si="1"/>
        <v>5.5</v>
      </c>
      <c r="L28" s="90"/>
      <c r="M28" s="90"/>
      <c r="N28" s="90"/>
    </row>
    <row r="29" spans="1:14" ht="18" x14ac:dyDescent="0.3">
      <c r="A29" s="45" t="s">
        <v>85</v>
      </c>
      <c r="B29" s="31" t="s">
        <v>35</v>
      </c>
      <c r="C29" s="31"/>
      <c r="D29" s="91"/>
      <c r="E29" s="94"/>
      <c r="F29" s="33" t="str">
        <f t="shared" si="0"/>
        <v>% اكتمال إجراءات الموارد البشرية-2022-Q2</v>
      </c>
      <c r="G29" s="33" t="s">
        <v>44</v>
      </c>
      <c r="H29" s="32">
        <v>0.25</v>
      </c>
      <c r="I29" s="31" t="s">
        <v>102</v>
      </c>
      <c r="J29" s="31">
        <v>23</v>
      </c>
      <c r="K29" s="31">
        <f t="shared" si="1"/>
        <v>5.75</v>
      </c>
      <c r="L29" s="91"/>
      <c r="M29" s="91"/>
      <c r="N29" s="90"/>
    </row>
    <row r="30" spans="1:14" ht="18" x14ac:dyDescent="0.3">
      <c r="A30" s="45" t="s">
        <v>85</v>
      </c>
      <c r="B30" s="31" t="s">
        <v>35</v>
      </c>
      <c r="C30" s="31"/>
      <c r="D30" s="89" t="s">
        <v>38</v>
      </c>
      <c r="E30" s="92">
        <v>0.25</v>
      </c>
      <c r="F30" s="33" t="str">
        <f t="shared" si="0"/>
        <v>#عمليات/خدمات الموارد البشرية التي تم اتمتتها -2022-Q2</v>
      </c>
      <c r="G30" s="15" t="s">
        <v>49</v>
      </c>
      <c r="H30" s="17">
        <v>0.2</v>
      </c>
      <c r="I30" s="31" t="s">
        <v>102</v>
      </c>
      <c r="J30" s="31">
        <v>24</v>
      </c>
      <c r="K30" s="31">
        <f t="shared" si="1"/>
        <v>4.8000000000000007</v>
      </c>
      <c r="L30" s="89">
        <f>SUM(K30:K34)</f>
        <v>26</v>
      </c>
      <c r="M30" s="89">
        <f>L30*E30</f>
        <v>6.5</v>
      </c>
      <c r="N30" s="90"/>
    </row>
    <row r="31" spans="1:14" ht="18" x14ac:dyDescent="0.3">
      <c r="A31" s="45" t="s">
        <v>85</v>
      </c>
      <c r="B31" s="31" t="s">
        <v>35</v>
      </c>
      <c r="C31" s="31"/>
      <c r="D31" s="90"/>
      <c r="E31" s="93"/>
      <c r="F31" s="33" t="str">
        <f t="shared" si="0"/>
        <v>% التقارير المقدمة في الوقت المحدد-2022-Q2</v>
      </c>
      <c r="G31" s="15" t="s">
        <v>51</v>
      </c>
      <c r="H31" s="17">
        <v>0.2</v>
      </c>
      <c r="I31" s="31" t="s">
        <v>102</v>
      </c>
      <c r="J31" s="31">
        <v>25</v>
      </c>
      <c r="K31" s="31">
        <f t="shared" si="1"/>
        <v>5</v>
      </c>
      <c r="L31" s="90"/>
      <c r="M31" s="90"/>
      <c r="N31" s="90"/>
    </row>
    <row r="32" spans="1:14" ht="18" x14ac:dyDescent="0.3">
      <c r="A32" s="45" t="s">
        <v>85</v>
      </c>
      <c r="B32" s="31" t="s">
        <v>35</v>
      </c>
      <c r="C32" s="31"/>
      <c r="D32" s="90"/>
      <c r="E32" s="93"/>
      <c r="F32" s="33" t="str">
        <f t="shared" si="0"/>
        <v># المبادرات الاستراتيجية المقترحة-2022-Q2</v>
      </c>
      <c r="G32" s="16" t="s">
        <v>53</v>
      </c>
      <c r="H32" s="18">
        <v>0.2</v>
      </c>
      <c r="I32" s="31" t="s">
        <v>102</v>
      </c>
      <c r="J32" s="31">
        <v>26</v>
      </c>
      <c r="K32" s="31">
        <f t="shared" si="1"/>
        <v>5.2</v>
      </c>
      <c r="L32" s="90"/>
      <c r="M32" s="90"/>
      <c r="N32" s="90"/>
    </row>
    <row r="33" spans="1:14" ht="18" x14ac:dyDescent="0.3">
      <c r="A33" s="45" t="s">
        <v>85</v>
      </c>
      <c r="B33" s="31" t="s">
        <v>35</v>
      </c>
      <c r="C33" s="31"/>
      <c r="D33" s="90"/>
      <c r="E33" s="93"/>
      <c r="F33" s="33" t="str">
        <f t="shared" si="0"/>
        <v>% معدل التنوع-2022-Q2</v>
      </c>
      <c r="G33" s="15" t="s">
        <v>56</v>
      </c>
      <c r="H33" s="17">
        <v>0.2</v>
      </c>
      <c r="I33" s="31" t="s">
        <v>102</v>
      </c>
      <c r="J33" s="31">
        <v>27</v>
      </c>
      <c r="K33" s="31">
        <f t="shared" si="1"/>
        <v>5.4</v>
      </c>
      <c r="L33" s="90"/>
      <c r="M33" s="90"/>
      <c r="N33" s="90"/>
    </row>
    <row r="34" spans="1:14" ht="18" x14ac:dyDescent="0.3">
      <c r="A34" s="45" t="s">
        <v>85</v>
      </c>
      <c r="B34" s="31" t="s">
        <v>35</v>
      </c>
      <c r="C34" s="31"/>
      <c r="D34" s="91"/>
      <c r="E34" s="94"/>
      <c r="F34" s="33" t="str">
        <f t="shared" si="0"/>
        <v>%الأوصاف الوظيفية المكتملة-2022-Q2</v>
      </c>
      <c r="G34" s="15" t="s">
        <v>60</v>
      </c>
      <c r="H34" s="17">
        <v>0.2</v>
      </c>
      <c r="I34" s="31" t="s">
        <v>102</v>
      </c>
      <c r="J34" s="31">
        <v>28</v>
      </c>
      <c r="K34" s="31">
        <f t="shared" si="1"/>
        <v>5.6000000000000005</v>
      </c>
      <c r="L34" s="91"/>
      <c r="M34" s="91"/>
      <c r="N34" s="90"/>
    </row>
    <row r="35" spans="1:14" ht="18" x14ac:dyDescent="0.3">
      <c r="A35" s="45" t="s">
        <v>85</v>
      </c>
      <c r="B35" s="31" t="s">
        <v>35</v>
      </c>
      <c r="C35" s="31"/>
      <c r="D35" s="89" t="s">
        <v>39</v>
      </c>
      <c r="E35" s="92">
        <v>0.15</v>
      </c>
      <c r="F35" s="33" t="str">
        <f t="shared" si="0"/>
        <v># الوقت المستغرق لإغلاق الشاغر-2022-Q2</v>
      </c>
      <c r="G35" s="15" t="s">
        <v>58</v>
      </c>
      <c r="H35" s="12">
        <v>0.5</v>
      </c>
      <c r="I35" s="31" t="s">
        <v>102</v>
      </c>
      <c r="J35" s="31">
        <v>29</v>
      </c>
      <c r="K35" s="31">
        <f t="shared" si="1"/>
        <v>14.5</v>
      </c>
      <c r="L35" s="89">
        <f>SUM(K35:K36)</f>
        <v>29.5</v>
      </c>
      <c r="M35" s="89">
        <f>L35*E35</f>
        <v>4.4249999999999998</v>
      </c>
      <c r="N35" s="90"/>
    </row>
    <row r="36" spans="1:14" ht="18" x14ac:dyDescent="0.3">
      <c r="A36" s="45" t="s">
        <v>85</v>
      </c>
      <c r="B36" s="31" t="s">
        <v>35</v>
      </c>
      <c r="C36" s="31"/>
      <c r="D36" s="91"/>
      <c r="E36" s="94"/>
      <c r="F36" s="33" t="str">
        <f t="shared" si="0"/>
        <v>$ تكلفة التوظيف لكل موظف-2022-Q2</v>
      </c>
      <c r="G36" s="15" t="s">
        <v>62</v>
      </c>
      <c r="H36" s="12">
        <v>0.5</v>
      </c>
      <c r="I36" s="31" t="s">
        <v>102</v>
      </c>
      <c r="J36" s="31">
        <v>30</v>
      </c>
      <c r="K36" s="31">
        <f t="shared" si="1"/>
        <v>15</v>
      </c>
      <c r="L36" s="91"/>
      <c r="M36" s="91"/>
      <c r="N36" s="90"/>
    </row>
    <row r="37" spans="1:14" ht="18" x14ac:dyDescent="0.3">
      <c r="A37" s="45" t="s">
        <v>85</v>
      </c>
      <c r="B37" s="31" t="s">
        <v>35</v>
      </c>
      <c r="C37" s="31"/>
      <c r="D37" s="89" t="s">
        <v>81</v>
      </c>
      <c r="E37" s="92">
        <v>0.2</v>
      </c>
      <c r="F37" s="33" t="str">
        <f t="shared" si="0"/>
        <v>% معدل دوران الموظفين-2022-Q2</v>
      </c>
      <c r="G37" s="15" t="s">
        <v>68</v>
      </c>
      <c r="H37" s="12">
        <v>0.2</v>
      </c>
      <c r="I37" s="31" t="s">
        <v>102</v>
      </c>
      <c r="J37" s="31">
        <v>31</v>
      </c>
      <c r="K37" s="31">
        <f t="shared" si="1"/>
        <v>6.2</v>
      </c>
      <c r="L37" s="89">
        <f>SUM(K37:K41)</f>
        <v>33</v>
      </c>
      <c r="M37" s="89">
        <f>L37*E37</f>
        <v>6.6000000000000005</v>
      </c>
      <c r="N37" s="90"/>
    </row>
    <row r="38" spans="1:14" ht="18" x14ac:dyDescent="0.3">
      <c r="A38" s="45" t="s">
        <v>85</v>
      </c>
      <c r="B38" s="31" t="s">
        <v>35</v>
      </c>
      <c r="C38" s="31"/>
      <c r="D38" s="90"/>
      <c r="E38" s="93"/>
      <c r="F38" s="33" t="str">
        <f t="shared" si="0"/>
        <v>% رضا الموظفين-2022-Q2</v>
      </c>
      <c r="G38" s="15" t="s">
        <v>69</v>
      </c>
      <c r="H38" s="12">
        <v>0.2</v>
      </c>
      <c r="I38" s="31" t="s">
        <v>102</v>
      </c>
      <c r="J38" s="31">
        <v>32</v>
      </c>
      <c r="K38" s="31">
        <f t="shared" si="1"/>
        <v>6.4</v>
      </c>
      <c r="L38" s="90"/>
      <c r="M38" s="90"/>
      <c r="N38" s="90"/>
    </row>
    <row r="39" spans="1:14" ht="18" x14ac:dyDescent="0.3">
      <c r="A39" s="45" t="s">
        <v>85</v>
      </c>
      <c r="B39" s="31" t="s">
        <v>35</v>
      </c>
      <c r="C39" s="31"/>
      <c r="D39" s="90"/>
      <c r="E39" s="93"/>
      <c r="F39" s="33" t="str">
        <f t="shared" ref="F39:F70" si="2">G39&amp;"-"&amp;I39</f>
        <v>%رضا الموظفين عن المنافع المقدمة-2022-Q2</v>
      </c>
      <c r="G39" s="15" t="s">
        <v>72</v>
      </c>
      <c r="H39" s="12">
        <v>0.2</v>
      </c>
      <c r="I39" s="31" t="s">
        <v>102</v>
      </c>
      <c r="J39" s="31">
        <v>33</v>
      </c>
      <c r="K39" s="31">
        <f t="shared" ref="K39:K108" si="3">J39*H39</f>
        <v>6.6000000000000005</v>
      </c>
      <c r="L39" s="90"/>
      <c r="M39" s="90"/>
      <c r="N39" s="90"/>
    </row>
    <row r="40" spans="1:14" ht="18" x14ac:dyDescent="0.3">
      <c r="A40" s="45" t="s">
        <v>85</v>
      </c>
      <c r="B40" s="31" t="s">
        <v>35</v>
      </c>
      <c r="C40" s="31"/>
      <c r="D40" s="90"/>
      <c r="E40" s="93"/>
      <c r="F40" s="33" t="str">
        <f t="shared" si="2"/>
        <v>% اندماج الموظفين-2022-Q2</v>
      </c>
      <c r="G40" s="15" t="s">
        <v>73</v>
      </c>
      <c r="H40" s="12">
        <v>0.2</v>
      </c>
      <c r="I40" s="31" t="s">
        <v>102</v>
      </c>
      <c r="J40" s="31">
        <v>34</v>
      </c>
      <c r="K40" s="31">
        <f t="shared" si="3"/>
        <v>6.8000000000000007</v>
      </c>
      <c r="L40" s="90"/>
      <c r="M40" s="90"/>
      <c r="N40" s="90"/>
    </row>
    <row r="41" spans="1:14" ht="18" x14ac:dyDescent="0.3">
      <c r="A41" s="45" t="s">
        <v>85</v>
      </c>
      <c r="B41" s="31" t="s">
        <v>35</v>
      </c>
      <c r="C41" s="31"/>
      <c r="D41" s="91"/>
      <c r="E41" s="94"/>
      <c r="F41" s="33" t="str">
        <f t="shared" si="2"/>
        <v>% صافي نقاط الترويج (NPS)-2022-Q2</v>
      </c>
      <c r="G41" s="15" t="s">
        <v>66</v>
      </c>
      <c r="H41" s="12">
        <v>0.2</v>
      </c>
      <c r="I41" s="31" t="s">
        <v>102</v>
      </c>
      <c r="J41" s="31">
        <v>35</v>
      </c>
      <c r="K41" s="31">
        <f t="shared" si="3"/>
        <v>7</v>
      </c>
      <c r="L41" s="91"/>
      <c r="M41" s="91"/>
      <c r="N41" s="90"/>
    </row>
    <row r="42" spans="1:14" ht="18" x14ac:dyDescent="0.3">
      <c r="A42" s="45" t="s">
        <v>85</v>
      </c>
      <c r="B42" s="31" t="s">
        <v>35</v>
      </c>
      <c r="C42" s="31"/>
      <c r="D42" s="89" t="s">
        <v>40</v>
      </c>
      <c r="E42" s="92">
        <v>0.2</v>
      </c>
      <c r="F42" s="33" t="str">
        <f t="shared" si="2"/>
        <v>%عائد الإستثمار(ROI) من التدريب-2022-Q2</v>
      </c>
      <c r="G42" s="15" t="s">
        <v>64</v>
      </c>
      <c r="H42" s="12">
        <v>0.3</v>
      </c>
      <c r="I42" s="31" t="s">
        <v>102</v>
      </c>
      <c r="J42" s="31">
        <v>36</v>
      </c>
      <c r="K42" s="31">
        <f t="shared" si="3"/>
        <v>10.799999999999999</v>
      </c>
      <c r="L42" s="89">
        <f>SUM(K42:K44)</f>
        <v>37</v>
      </c>
      <c r="M42" s="89">
        <f>L42*E42</f>
        <v>7.4</v>
      </c>
      <c r="N42" s="90"/>
    </row>
    <row r="43" spans="1:14" ht="18" x14ac:dyDescent="0.3">
      <c r="A43" s="45" t="s">
        <v>85</v>
      </c>
      <c r="B43" s="31" t="s">
        <v>35</v>
      </c>
      <c r="C43" s="31"/>
      <c r="D43" s="90"/>
      <c r="E43" s="93"/>
      <c r="F43" s="33" t="str">
        <f t="shared" si="2"/>
        <v>% تطوير وتدريب الموظفين -2022-Q2</v>
      </c>
      <c r="G43" s="15" t="s">
        <v>70</v>
      </c>
      <c r="H43" s="12">
        <v>0.4</v>
      </c>
      <c r="I43" s="31" t="s">
        <v>102</v>
      </c>
      <c r="J43" s="31">
        <v>37</v>
      </c>
      <c r="K43" s="31">
        <f t="shared" si="3"/>
        <v>14.8</v>
      </c>
      <c r="L43" s="90"/>
      <c r="M43" s="90"/>
      <c r="N43" s="90"/>
    </row>
    <row r="44" spans="1:14" ht="18" x14ac:dyDescent="0.3">
      <c r="A44" s="45" t="s">
        <v>85</v>
      </c>
      <c r="B44" s="31" t="s">
        <v>35</v>
      </c>
      <c r="C44" s="31"/>
      <c r="D44" s="91"/>
      <c r="E44" s="94"/>
      <c r="F44" s="33" t="str">
        <f t="shared" si="2"/>
        <v>% معدل المشاركة في تقييم الأداء-2022-Q2</v>
      </c>
      <c r="G44" s="15" t="s">
        <v>75</v>
      </c>
      <c r="H44" s="12">
        <v>0.3</v>
      </c>
      <c r="I44" s="31" t="s">
        <v>102</v>
      </c>
      <c r="J44" s="31">
        <v>38</v>
      </c>
      <c r="K44" s="31">
        <f t="shared" si="3"/>
        <v>11.4</v>
      </c>
      <c r="L44" s="91"/>
      <c r="M44" s="91"/>
      <c r="N44" s="91"/>
    </row>
    <row r="45" spans="1:14" ht="18" x14ac:dyDescent="0.3">
      <c r="A45" s="45" t="s">
        <v>85</v>
      </c>
      <c r="B45" s="31" t="s">
        <v>35</v>
      </c>
      <c r="C45" s="31"/>
      <c r="D45" s="89" t="s">
        <v>55</v>
      </c>
      <c r="E45" s="92">
        <v>0.2</v>
      </c>
      <c r="F45" s="33" t="str">
        <f t="shared" si="2"/>
        <v>% اكتمال الهيكل التنظيمي للموارد البشرية-2022-Q3</v>
      </c>
      <c r="G45" s="33" t="s">
        <v>41</v>
      </c>
      <c r="H45" s="32">
        <v>0.25</v>
      </c>
      <c r="I45" s="31" t="s">
        <v>103</v>
      </c>
      <c r="J45" s="31">
        <v>39</v>
      </c>
      <c r="K45" s="31">
        <f t="shared" si="3"/>
        <v>9.75</v>
      </c>
      <c r="L45" s="89">
        <f>SUM(K45:K48)</f>
        <v>40.5</v>
      </c>
      <c r="M45" s="89">
        <f>L45*E45</f>
        <v>8.1</v>
      </c>
      <c r="N45" s="89">
        <f>SUM(M45:M63)</f>
        <v>48.225000000000001</v>
      </c>
    </row>
    <row r="46" spans="1:14" ht="18" x14ac:dyDescent="0.3">
      <c r="A46" s="45" t="s">
        <v>85</v>
      </c>
      <c r="B46" s="31" t="s">
        <v>35</v>
      </c>
      <c r="C46" s="31"/>
      <c r="D46" s="90"/>
      <c r="E46" s="93"/>
      <c r="F46" s="33" t="str">
        <f t="shared" si="2"/>
        <v>% اكتمال مصفوفة الصلاحيات لإدارة الموارد البشرية-2022-Q3</v>
      </c>
      <c r="G46" s="33" t="s">
        <v>42</v>
      </c>
      <c r="H46" s="32">
        <v>0.25</v>
      </c>
      <c r="I46" s="31" t="s">
        <v>103</v>
      </c>
      <c r="J46" s="31">
        <v>40</v>
      </c>
      <c r="K46" s="31">
        <f t="shared" si="3"/>
        <v>10</v>
      </c>
      <c r="L46" s="90"/>
      <c r="M46" s="90"/>
      <c r="N46" s="90"/>
    </row>
    <row r="47" spans="1:14" ht="18" x14ac:dyDescent="0.3">
      <c r="A47" s="45" t="s">
        <v>85</v>
      </c>
      <c r="B47" s="31" t="s">
        <v>35</v>
      </c>
      <c r="C47" s="31"/>
      <c r="D47" s="90"/>
      <c r="E47" s="93"/>
      <c r="F47" s="33" t="str">
        <f t="shared" si="2"/>
        <v>% اكتمال سياسات الموارد البشرية-2022-Q3</v>
      </c>
      <c r="G47" s="33" t="s">
        <v>43</v>
      </c>
      <c r="H47" s="32">
        <v>0.25</v>
      </c>
      <c r="I47" s="31" t="s">
        <v>103</v>
      </c>
      <c r="J47" s="31">
        <v>41</v>
      </c>
      <c r="K47" s="31">
        <f t="shared" si="3"/>
        <v>10.25</v>
      </c>
      <c r="L47" s="90"/>
      <c r="M47" s="90"/>
      <c r="N47" s="90"/>
    </row>
    <row r="48" spans="1:14" ht="18" x14ac:dyDescent="0.3">
      <c r="A48" s="45" t="s">
        <v>85</v>
      </c>
      <c r="B48" s="31" t="s">
        <v>35</v>
      </c>
      <c r="C48" s="31"/>
      <c r="D48" s="91"/>
      <c r="E48" s="94"/>
      <c r="F48" s="33" t="str">
        <f t="shared" si="2"/>
        <v>% اكتمال إجراءات الموارد البشرية-2022-Q3</v>
      </c>
      <c r="G48" s="33" t="s">
        <v>44</v>
      </c>
      <c r="H48" s="32">
        <v>0.25</v>
      </c>
      <c r="I48" s="31" t="s">
        <v>103</v>
      </c>
      <c r="J48" s="31">
        <v>42</v>
      </c>
      <c r="K48" s="31">
        <f t="shared" si="3"/>
        <v>10.5</v>
      </c>
      <c r="L48" s="91"/>
      <c r="M48" s="91"/>
      <c r="N48" s="90"/>
    </row>
    <row r="49" spans="1:14" ht="18" x14ac:dyDescent="0.3">
      <c r="A49" s="45" t="s">
        <v>85</v>
      </c>
      <c r="B49" s="31" t="s">
        <v>35</v>
      </c>
      <c r="C49" s="31"/>
      <c r="D49" s="89" t="s">
        <v>38</v>
      </c>
      <c r="E49" s="92">
        <v>0.25</v>
      </c>
      <c r="F49" s="33" t="str">
        <f t="shared" si="2"/>
        <v>#عمليات/خدمات الموارد البشرية التي تم اتمتتها -2022-Q3</v>
      </c>
      <c r="G49" s="15" t="s">
        <v>49</v>
      </c>
      <c r="H49" s="17">
        <v>0.2</v>
      </c>
      <c r="I49" s="31" t="s">
        <v>103</v>
      </c>
      <c r="J49" s="31">
        <v>43</v>
      </c>
      <c r="K49" s="31">
        <f t="shared" si="3"/>
        <v>8.6</v>
      </c>
      <c r="L49" s="89">
        <f>SUM(K49:K53)</f>
        <v>45</v>
      </c>
      <c r="M49" s="89">
        <f>L49*E49</f>
        <v>11.25</v>
      </c>
      <c r="N49" s="90"/>
    </row>
    <row r="50" spans="1:14" ht="18" x14ac:dyDescent="0.3">
      <c r="A50" s="45" t="s">
        <v>85</v>
      </c>
      <c r="B50" s="31" t="s">
        <v>35</v>
      </c>
      <c r="C50" s="31"/>
      <c r="D50" s="90"/>
      <c r="E50" s="93"/>
      <c r="F50" s="33" t="str">
        <f t="shared" si="2"/>
        <v>% التقارير المقدمة في الوقت المحدد-2022-Q3</v>
      </c>
      <c r="G50" s="15" t="s">
        <v>51</v>
      </c>
      <c r="H50" s="17">
        <v>0.2</v>
      </c>
      <c r="I50" s="31" t="s">
        <v>103</v>
      </c>
      <c r="J50" s="31">
        <v>44</v>
      </c>
      <c r="K50" s="31">
        <f t="shared" si="3"/>
        <v>8.8000000000000007</v>
      </c>
      <c r="L50" s="90"/>
      <c r="M50" s="90"/>
      <c r="N50" s="90"/>
    </row>
    <row r="51" spans="1:14" ht="18" x14ac:dyDescent="0.3">
      <c r="A51" s="45" t="s">
        <v>85</v>
      </c>
      <c r="B51" s="31" t="s">
        <v>35</v>
      </c>
      <c r="C51" s="31"/>
      <c r="D51" s="90"/>
      <c r="E51" s="93"/>
      <c r="F51" s="33" t="str">
        <f t="shared" si="2"/>
        <v># المبادرات الاستراتيجية المقترحة-2022-Q3</v>
      </c>
      <c r="G51" s="16" t="s">
        <v>53</v>
      </c>
      <c r="H51" s="18">
        <v>0.2</v>
      </c>
      <c r="I51" s="31" t="s">
        <v>103</v>
      </c>
      <c r="J51" s="31">
        <v>45</v>
      </c>
      <c r="K51" s="31">
        <f t="shared" si="3"/>
        <v>9</v>
      </c>
      <c r="L51" s="90"/>
      <c r="M51" s="90"/>
      <c r="N51" s="90"/>
    </row>
    <row r="52" spans="1:14" ht="18" x14ac:dyDescent="0.3">
      <c r="A52" s="45" t="s">
        <v>85</v>
      </c>
      <c r="B52" s="31" t="s">
        <v>35</v>
      </c>
      <c r="C52" s="31"/>
      <c r="D52" s="90"/>
      <c r="E52" s="93"/>
      <c r="F52" s="33" t="str">
        <f t="shared" si="2"/>
        <v>% معدل التنوع-2022-Q3</v>
      </c>
      <c r="G52" s="15" t="s">
        <v>56</v>
      </c>
      <c r="H52" s="17">
        <v>0.2</v>
      </c>
      <c r="I52" s="31" t="s">
        <v>103</v>
      </c>
      <c r="J52" s="31">
        <v>46</v>
      </c>
      <c r="K52" s="31">
        <f t="shared" si="3"/>
        <v>9.2000000000000011</v>
      </c>
      <c r="L52" s="90"/>
      <c r="M52" s="90"/>
      <c r="N52" s="90"/>
    </row>
    <row r="53" spans="1:14" ht="18" x14ac:dyDescent="0.3">
      <c r="A53" s="45" t="s">
        <v>85</v>
      </c>
      <c r="B53" s="31" t="s">
        <v>35</v>
      </c>
      <c r="C53" s="31"/>
      <c r="D53" s="91"/>
      <c r="E53" s="94"/>
      <c r="F53" s="33" t="str">
        <f t="shared" si="2"/>
        <v>%الأوصاف الوظيفية المكتملة-2022-Q3</v>
      </c>
      <c r="G53" s="15" t="s">
        <v>60</v>
      </c>
      <c r="H53" s="17">
        <v>0.2</v>
      </c>
      <c r="I53" s="31" t="s">
        <v>103</v>
      </c>
      <c r="J53" s="31">
        <v>47</v>
      </c>
      <c r="K53" s="31">
        <f t="shared" si="3"/>
        <v>9.4</v>
      </c>
      <c r="L53" s="91"/>
      <c r="M53" s="91"/>
      <c r="N53" s="90"/>
    </row>
    <row r="54" spans="1:14" ht="18" x14ac:dyDescent="0.3">
      <c r="A54" s="45" t="s">
        <v>85</v>
      </c>
      <c r="B54" s="31" t="s">
        <v>35</v>
      </c>
      <c r="C54" s="31"/>
      <c r="D54" s="89" t="s">
        <v>39</v>
      </c>
      <c r="E54" s="92">
        <v>0.15</v>
      </c>
      <c r="F54" s="33" t="str">
        <f t="shared" si="2"/>
        <v># الوقت المستغرق لإغلاق الشاغر-2022-Q3</v>
      </c>
      <c r="G54" s="15" t="s">
        <v>58</v>
      </c>
      <c r="H54" s="12">
        <v>0.5</v>
      </c>
      <c r="I54" s="31" t="s">
        <v>103</v>
      </c>
      <c r="J54" s="31">
        <v>48</v>
      </c>
      <c r="K54" s="31">
        <f t="shared" si="3"/>
        <v>24</v>
      </c>
      <c r="L54" s="89">
        <f>SUM(K54:K55)</f>
        <v>48.5</v>
      </c>
      <c r="M54" s="89">
        <f>L54*E54</f>
        <v>7.2749999999999995</v>
      </c>
      <c r="N54" s="90"/>
    </row>
    <row r="55" spans="1:14" ht="18" x14ac:dyDescent="0.3">
      <c r="A55" s="45" t="s">
        <v>85</v>
      </c>
      <c r="B55" s="31" t="s">
        <v>35</v>
      </c>
      <c r="C55" s="31"/>
      <c r="D55" s="91"/>
      <c r="E55" s="94"/>
      <c r="F55" s="33" t="str">
        <f t="shared" si="2"/>
        <v>$ تكلفة التوظيف لكل موظف-2022-Q3</v>
      </c>
      <c r="G55" s="15" t="s">
        <v>62</v>
      </c>
      <c r="H55" s="12">
        <v>0.5</v>
      </c>
      <c r="I55" s="31" t="s">
        <v>103</v>
      </c>
      <c r="J55" s="31">
        <v>49</v>
      </c>
      <c r="K55" s="31">
        <f t="shared" si="3"/>
        <v>24.5</v>
      </c>
      <c r="L55" s="91"/>
      <c r="M55" s="91"/>
      <c r="N55" s="90"/>
    </row>
    <row r="56" spans="1:14" ht="18" x14ac:dyDescent="0.3">
      <c r="A56" s="45" t="s">
        <v>85</v>
      </c>
      <c r="B56" s="31" t="s">
        <v>35</v>
      </c>
      <c r="C56" s="31"/>
      <c r="D56" s="89" t="s">
        <v>81</v>
      </c>
      <c r="E56" s="92">
        <v>0.2</v>
      </c>
      <c r="F56" s="33" t="str">
        <f t="shared" si="2"/>
        <v>% معدل دوران الموظفين-2022-Q3</v>
      </c>
      <c r="G56" s="15" t="s">
        <v>68</v>
      </c>
      <c r="H56" s="12">
        <v>0.2</v>
      </c>
      <c r="I56" s="31" t="s">
        <v>103</v>
      </c>
      <c r="J56" s="31">
        <v>50</v>
      </c>
      <c r="K56" s="31">
        <f t="shared" si="3"/>
        <v>10</v>
      </c>
      <c r="L56" s="89">
        <f>SUM(K56:K60)</f>
        <v>52</v>
      </c>
      <c r="M56" s="89">
        <f>L56*E56</f>
        <v>10.4</v>
      </c>
      <c r="N56" s="90"/>
    </row>
    <row r="57" spans="1:14" ht="18" x14ac:dyDescent="0.3">
      <c r="A57" s="45" t="s">
        <v>85</v>
      </c>
      <c r="B57" s="31" t="s">
        <v>35</v>
      </c>
      <c r="C57" s="31"/>
      <c r="D57" s="90"/>
      <c r="E57" s="93"/>
      <c r="F57" s="33" t="str">
        <f t="shared" si="2"/>
        <v>% رضا الموظفين-2022-Q3</v>
      </c>
      <c r="G57" s="15" t="s">
        <v>69</v>
      </c>
      <c r="H57" s="12">
        <v>0.2</v>
      </c>
      <c r="I57" s="31" t="s">
        <v>103</v>
      </c>
      <c r="J57" s="31">
        <v>51</v>
      </c>
      <c r="K57" s="31">
        <f t="shared" si="3"/>
        <v>10.200000000000001</v>
      </c>
      <c r="L57" s="90"/>
      <c r="M57" s="90"/>
      <c r="N57" s="90"/>
    </row>
    <row r="58" spans="1:14" ht="18" x14ac:dyDescent="0.3">
      <c r="A58" s="45" t="s">
        <v>85</v>
      </c>
      <c r="B58" s="31" t="s">
        <v>35</v>
      </c>
      <c r="C58" s="31"/>
      <c r="D58" s="90"/>
      <c r="E58" s="93"/>
      <c r="F58" s="33" t="str">
        <f t="shared" si="2"/>
        <v>%رضا الموظفين عن المنافع المقدمة-2022-Q3</v>
      </c>
      <c r="G58" s="15" t="s">
        <v>72</v>
      </c>
      <c r="H58" s="12">
        <v>0.2</v>
      </c>
      <c r="I58" s="31" t="s">
        <v>103</v>
      </c>
      <c r="J58" s="31">
        <v>52</v>
      </c>
      <c r="K58" s="31">
        <f t="shared" ref="K58:K76" si="4">J58*H58</f>
        <v>10.4</v>
      </c>
      <c r="L58" s="90"/>
      <c r="M58" s="90"/>
      <c r="N58" s="90"/>
    </row>
    <row r="59" spans="1:14" ht="18" x14ac:dyDescent="0.3">
      <c r="A59" s="45" t="s">
        <v>85</v>
      </c>
      <c r="B59" s="31" t="s">
        <v>35</v>
      </c>
      <c r="C59" s="31"/>
      <c r="D59" s="90"/>
      <c r="E59" s="93"/>
      <c r="F59" s="33" t="str">
        <f t="shared" si="2"/>
        <v>% اندماج الموظفين-2022-Q3</v>
      </c>
      <c r="G59" s="15" t="s">
        <v>73</v>
      </c>
      <c r="H59" s="12">
        <v>0.2</v>
      </c>
      <c r="I59" s="31" t="s">
        <v>103</v>
      </c>
      <c r="J59" s="31">
        <v>53</v>
      </c>
      <c r="K59" s="31">
        <f t="shared" si="4"/>
        <v>10.600000000000001</v>
      </c>
      <c r="L59" s="90"/>
      <c r="M59" s="90"/>
      <c r="N59" s="90"/>
    </row>
    <row r="60" spans="1:14" ht="18" x14ac:dyDescent="0.3">
      <c r="A60" s="45" t="s">
        <v>85</v>
      </c>
      <c r="B60" s="31" t="s">
        <v>35</v>
      </c>
      <c r="C60" s="31"/>
      <c r="D60" s="91"/>
      <c r="E60" s="94"/>
      <c r="F60" s="33" t="str">
        <f t="shared" si="2"/>
        <v>% صافي نقاط الترويج (NPS)-2022-Q3</v>
      </c>
      <c r="G60" s="15" t="s">
        <v>66</v>
      </c>
      <c r="H60" s="12">
        <v>0.2</v>
      </c>
      <c r="I60" s="31" t="s">
        <v>103</v>
      </c>
      <c r="J60" s="31">
        <v>54</v>
      </c>
      <c r="K60" s="31">
        <f t="shared" si="4"/>
        <v>10.8</v>
      </c>
      <c r="L60" s="91"/>
      <c r="M60" s="91"/>
      <c r="N60" s="90"/>
    </row>
    <row r="61" spans="1:14" ht="18" x14ac:dyDescent="0.3">
      <c r="A61" s="45" t="s">
        <v>85</v>
      </c>
      <c r="B61" s="31" t="s">
        <v>35</v>
      </c>
      <c r="C61" s="31"/>
      <c r="D61" s="89" t="s">
        <v>40</v>
      </c>
      <c r="E61" s="92">
        <v>0.2</v>
      </c>
      <c r="F61" s="33" t="str">
        <f t="shared" si="2"/>
        <v>%عائد الإستثمار(ROI) من التدريب-2022-Q3</v>
      </c>
      <c r="G61" s="15" t="s">
        <v>64</v>
      </c>
      <c r="H61" s="12">
        <v>0.3</v>
      </c>
      <c r="I61" s="31" t="s">
        <v>103</v>
      </c>
      <c r="J61" s="31">
        <v>55</v>
      </c>
      <c r="K61" s="31">
        <f t="shared" si="4"/>
        <v>16.5</v>
      </c>
      <c r="L61" s="89">
        <f>SUM(K61:K63)</f>
        <v>56</v>
      </c>
      <c r="M61" s="89">
        <f>L61*E61</f>
        <v>11.200000000000001</v>
      </c>
      <c r="N61" s="90"/>
    </row>
    <row r="62" spans="1:14" ht="18" x14ac:dyDescent="0.3">
      <c r="A62" s="45" t="s">
        <v>85</v>
      </c>
      <c r="B62" s="31" t="s">
        <v>35</v>
      </c>
      <c r="C62" s="31"/>
      <c r="D62" s="90"/>
      <c r="E62" s="93"/>
      <c r="F62" s="33" t="str">
        <f t="shared" si="2"/>
        <v>% تطوير وتدريب الموظفين -2022-Q3</v>
      </c>
      <c r="G62" s="15" t="s">
        <v>70</v>
      </c>
      <c r="H62" s="12">
        <v>0.4</v>
      </c>
      <c r="I62" s="31" t="s">
        <v>103</v>
      </c>
      <c r="J62" s="31">
        <v>56</v>
      </c>
      <c r="K62" s="31">
        <f t="shared" si="4"/>
        <v>22.400000000000002</v>
      </c>
      <c r="L62" s="90"/>
      <c r="M62" s="90"/>
      <c r="N62" s="90"/>
    </row>
    <row r="63" spans="1:14" ht="18" x14ac:dyDescent="0.3">
      <c r="A63" s="45" t="s">
        <v>85</v>
      </c>
      <c r="B63" s="31" t="s">
        <v>35</v>
      </c>
      <c r="C63" s="31"/>
      <c r="D63" s="91"/>
      <c r="E63" s="94"/>
      <c r="F63" s="33" t="str">
        <f t="shared" si="2"/>
        <v>% معدل المشاركة في تقييم الأداء-2022-Q3</v>
      </c>
      <c r="G63" s="15" t="s">
        <v>75</v>
      </c>
      <c r="H63" s="12">
        <v>0.3</v>
      </c>
      <c r="I63" s="31" t="s">
        <v>103</v>
      </c>
      <c r="J63" s="31">
        <v>57</v>
      </c>
      <c r="K63" s="31">
        <f t="shared" si="4"/>
        <v>17.099999999999998</v>
      </c>
      <c r="L63" s="91"/>
      <c r="M63" s="91"/>
      <c r="N63" s="91"/>
    </row>
    <row r="64" spans="1:14" ht="18" x14ac:dyDescent="0.3">
      <c r="A64" s="45" t="s">
        <v>85</v>
      </c>
      <c r="B64" s="31" t="s">
        <v>35</v>
      </c>
      <c r="C64" s="31"/>
      <c r="D64" s="89" t="s">
        <v>55</v>
      </c>
      <c r="E64" s="92">
        <v>0.2</v>
      </c>
      <c r="F64" s="33" t="str">
        <f t="shared" si="2"/>
        <v>% اكتمال الهيكل التنظيمي للموارد البشرية-2022-Q4</v>
      </c>
      <c r="G64" s="33" t="s">
        <v>41</v>
      </c>
      <c r="H64" s="32">
        <v>0.25</v>
      </c>
      <c r="I64" s="31" t="s">
        <v>104</v>
      </c>
      <c r="J64" s="31">
        <v>58</v>
      </c>
      <c r="K64" s="31">
        <f t="shared" si="4"/>
        <v>14.5</v>
      </c>
      <c r="L64" s="89">
        <f>SUM(K64:K67)</f>
        <v>59.5</v>
      </c>
      <c r="M64" s="89">
        <f>L64*E64</f>
        <v>11.9</v>
      </c>
      <c r="N64" s="89">
        <f>SUM(M64:M82)</f>
        <v>67.224999999999994</v>
      </c>
    </row>
    <row r="65" spans="1:14" ht="18" x14ac:dyDescent="0.3">
      <c r="A65" s="45" t="s">
        <v>85</v>
      </c>
      <c r="B65" s="31" t="s">
        <v>35</v>
      </c>
      <c r="C65" s="31"/>
      <c r="D65" s="90"/>
      <c r="E65" s="93"/>
      <c r="F65" s="33" t="str">
        <f t="shared" si="2"/>
        <v>% اكتمال مصفوفة الصلاحيات لإدارة الموارد البشرية-2022-Q4</v>
      </c>
      <c r="G65" s="33" t="s">
        <v>42</v>
      </c>
      <c r="H65" s="32">
        <v>0.25</v>
      </c>
      <c r="I65" s="31" t="s">
        <v>104</v>
      </c>
      <c r="J65" s="31">
        <v>59</v>
      </c>
      <c r="K65" s="31">
        <f t="shared" si="4"/>
        <v>14.75</v>
      </c>
      <c r="L65" s="90"/>
      <c r="M65" s="90"/>
      <c r="N65" s="90"/>
    </row>
    <row r="66" spans="1:14" ht="18" x14ac:dyDescent="0.3">
      <c r="A66" s="45" t="s">
        <v>85</v>
      </c>
      <c r="B66" s="31" t="s">
        <v>35</v>
      </c>
      <c r="C66" s="31"/>
      <c r="D66" s="90"/>
      <c r="E66" s="93"/>
      <c r="F66" s="33" t="str">
        <f t="shared" si="2"/>
        <v>% اكتمال سياسات الموارد البشرية-2022-Q4</v>
      </c>
      <c r="G66" s="33" t="s">
        <v>43</v>
      </c>
      <c r="H66" s="32">
        <v>0.25</v>
      </c>
      <c r="I66" s="31" t="s">
        <v>104</v>
      </c>
      <c r="J66" s="31">
        <v>60</v>
      </c>
      <c r="K66" s="31">
        <f t="shared" si="4"/>
        <v>15</v>
      </c>
      <c r="L66" s="90"/>
      <c r="M66" s="90"/>
      <c r="N66" s="90"/>
    </row>
    <row r="67" spans="1:14" ht="18" x14ac:dyDescent="0.3">
      <c r="A67" s="45" t="s">
        <v>85</v>
      </c>
      <c r="B67" s="31" t="s">
        <v>35</v>
      </c>
      <c r="C67" s="31"/>
      <c r="D67" s="91"/>
      <c r="E67" s="94"/>
      <c r="F67" s="33" t="str">
        <f t="shared" si="2"/>
        <v>% اكتمال إجراءات الموارد البشرية-2022-Q4</v>
      </c>
      <c r="G67" s="33" t="s">
        <v>44</v>
      </c>
      <c r="H67" s="32">
        <v>0.25</v>
      </c>
      <c r="I67" s="31" t="s">
        <v>104</v>
      </c>
      <c r="J67" s="31">
        <v>61</v>
      </c>
      <c r="K67" s="31">
        <f t="shared" si="4"/>
        <v>15.25</v>
      </c>
      <c r="L67" s="91"/>
      <c r="M67" s="91"/>
      <c r="N67" s="90"/>
    </row>
    <row r="68" spans="1:14" ht="18" x14ac:dyDescent="0.3">
      <c r="A68" s="45" t="s">
        <v>85</v>
      </c>
      <c r="B68" s="31" t="s">
        <v>35</v>
      </c>
      <c r="C68" s="31"/>
      <c r="D68" s="89" t="s">
        <v>38</v>
      </c>
      <c r="E68" s="92">
        <v>0.25</v>
      </c>
      <c r="F68" s="33" t="str">
        <f t="shared" si="2"/>
        <v>#عمليات/خدمات الموارد البشرية التي تم اتمتتها -2022-Q4</v>
      </c>
      <c r="G68" s="15" t="s">
        <v>49</v>
      </c>
      <c r="H68" s="17">
        <v>0.2</v>
      </c>
      <c r="I68" s="31" t="s">
        <v>104</v>
      </c>
      <c r="J68" s="31">
        <v>62</v>
      </c>
      <c r="K68" s="31">
        <f t="shared" si="4"/>
        <v>12.4</v>
      </c>
      <c r="L68" s="89">
        <f>SUM(K68:K72)</f>
        <v>64</v>
      </c>
      <c r="M68" s="89">
        <f>L68*E68</f>
        <v>16</v>
      </c>
      <c r="N68" s="90"/>
    </row>
    <row r="69" spans="1:14" ht="18" x14ac:dyDescent="0.3">
      <c r="A69" s="45" t="s">
        <v>85</v>
      </c>
      <c r="B69" s="31" t="s">
        <v>35</v>
      </c>
      <c r="C69" s="31"/>
      <c r="D69" s="90"/>
      <c r="E69" s="93"/>
      <c r="F69" s="33" t="str">
        <f t="shared" si="2"/>
        <v>% التقارير المقدمة في الوقت المحدد-2022-Q4</v>
      </c>
      <c r="G69" s="15" t="s">
        <v>51</v>
      </c>
      <c r="H69" s="17">
        <v>0.2</v>
      </c>
      <c r="I69" s="31" t="s">
        <v>104</v>
      </c>
      <c r="J69" s="31">
        <v>63</v>
      </c>
      <c r="K69" s="31">
        <f t="shared" si="4"/>
        <v>12.600000000000001</v>
      </c>
      <c r="L69" s="90"/>
      <c r="M69" s="90"/>
      <c r="N69" s="90"/>
    </row>
    <row r="70" spans="1:14" ht="18" x14ac:dyDescent="0.3">
      <c r="A70" s="45" t="s">
        <v>85</v>
      </c>
      <c r="B70" s="31" t="s">
        <v>35</v>
      </c>
      <c r="C70" s="31"/>
      <c r="D70" s="90"/>
      <c r="E70" s="93"/>
      <c r="F70" s="33" t="str">
        <f t="shared" si="2"/>
        <v># المبادرات الاستراتيجية المقترحة-2022-Q4</v>
      </c>
      <c r="G70" s="16" t="s">
        <v>53</v>
      </c>
      <c r="H70" s="18">
        <v>0.2</v>
      </c>
      <c r="I70" s="31" t="s">
        <v>104</v>
      </c>
      <c r="J70" s="31">
        <v>64</v>
      </c>
      <c r="K70" s="31">
        <f t="shared" si="4"/>
        <v>12.8</v>
      </c>
      <c r="L70" s="90"/>
      <c r="M70" s="90"/>
      <c r="N70" s="90"/>
    </row>
    <row r="71" spans="1:14" ht="18" x14ac:dyDescent="0.3">
      <c r="A71" s="45" t="s">
        <v>85</v>
      </c>
      <c r="B71" s="31" t="s">
        <v>35</v>
      </c>
      <c r="C71" s="31"/>
      <c r="D71" s="90"/>
      <c r="E71" s="93"/>
      <c r="F71" s="33" t="str">
        <f t="shared" ref="F71:F102" si="5">G71&amp;"-"&amp;I71</f>
        <v>% معدل التنوع-2022-Q4</v>
      </c>
      <c r="G71" s="15" t="s">
        <v>56</v>
      </c>
      <c r="H71" s="17">
        <v>0.2</v>
      </c>
      <c r="I71" s="31" t="s">
        <v>104</v>
      </c>
      <c r="J71" s="31">
        <v>65</v>
      </c>
      <c r="K71" s="31">
        <f t="shared" si="4"/>
        <v>13</v>
      </c>
      <c r="L71" s="90"/>
      <c r="M71" s="90"/>
      <c r="N71" s="90"/>
    </row>
    <row r="72" spans="1:14" ht="18" x14ac:dyDescent="0.3">
      <c r="A72" s="45" t="s">
        <v>85</v>
      </c>
      <c r="B72" s="31" t="s">
        <v>35</v>
      </c>
      <c r="C72" s="31"/>
      <c r="D72" s="91"/>
      <c r="E72" s="94"/>
      <c r="F72" s="33" t="str">
        <f t="shared" si="5"/>
        <v>%الأوصاف الوظيفية المكتملة-2022-Q4</v>
      </c>
      <c r="G72" s="15" t="s">
        <v>60</v>
      </c>
      <c r="H72" s="17">
        <v>0.2</v>
      </c>
      <c r="I72" s="31" t="s">
        <v>104</v>
      </c>
      <c r="J72" s="31">
        <v>66</v>
      </c>
      <c r="K72" s="31">
        <f t="shared" si="4"/>
        <v>13.200000000000001</v>
      </c>
      <c r="L72" s="91"/>
      <c r="M72" s="91"/>
      <c r="N72" s="90"/>
    </row>
    <row r="73" spans="1:14" ht="18" x14ac:dyDescent="0.3">
      <c r="A73" s="45" t="s">
        <v>85</v>
      </c>
      <c r="B73" s="31" t="s">
        <v>35</v>
      </c>
      <c r="C73" s="31"/>
      <c r="D73" s="89" t="s">
        <v>39</v>
      </c>
      <c r="E73" s="92">
        <v>0.15</v>
      </c>
      <c r="F73" s="33" t="str">
        <f t="shared" si="5"/>
        <v># الوقت المستغرق لإغلاق الشاغر-2022-Q4</v>
      </c>
      <c r="G73" s="15" t="s">
        <v>58</v>
      </c>
      <c r="H73" s="12">
        <v>0.5</v>
      </c>
      <c r="I73" s="31" t="s">
        <v>104</v>
      </c>
      <c r="J73" s="31">
        <v>67</v>
      </c>
      <c r="K73" s="31">
        <f t="shared" si="4"/>
        <v>33.5</v>
      </c>
      <c r="L73" s="89">
        <f>SUM(K73:K74)</f>
        <v>67.5</v>
      </c>
      <c r="M73" s="89">
        <f>L73*E73</f>
        <v>10.125</v>
      </c>
      <c r="N73" s="90"/>
    </row>
    <row r="74" spans="1:14" ht="18" x14ac:dyDescent="0.3">
      <c r="A74" s="45" t="s">
        <v>85</v>
      </c>
      <c r="B74" s="31" t="s">
        <v>35</v>
      </c>
      <c r="C74" s="31"/>
      <c r="D74" s="91"/>
      <c r="E74" s="94"/>
      <c r="F74" s="33" t="str">
        <f t="shared" si="5"/>
        <v>$ تكلفة التوظيف لكل موظف-2022-Q4</v>
      </c>
      <c r="G74" s="15" t="s">
        <v>62</v>
      </c>
      <c r="H74" s="12">
        <v>0.5</v>
      </c>
      <c r="I74" s="31" t="s">
        <v>104</v>
      </c>
      <c r="J74" s="31">
        <v>68</v>
      </c>
      <c r="K74" s="31">
        <f t="shared" si="4"/>
        <v>34</v>
      </c>
      <c r="L74" s="91"/>
      <c r="M74" s="91"/>
      <c r="N74" s="90"/>
    </row>
    <row r="75" spans="1:14" ht="18" x14ac:dyDescent="0.3">
      <c r="A75" s="45" t="s">
        <v>85</v>
      </c>
      <c r="B75" s="31" t="s">
        <v>35</v>
      </c>
      <c r="C75" s="31"/>
      <c r="D75" s="89" t="s">
        <v>81</v>
      </c>
      <c r="E75" s="92">
        <v>0.2</v>
      </c>
      <c r="F75" s="33" t="str">
        <f t="shared" si="5"/>
        <v>% معدل دوران الموظفين-2022-Q4</v>
      </c>
      <c r="G75" s="15" t="s">
        <v>68</v>
      </c>
      <c r="H75" s="12">
        <v>0.2</v>
      </c>
      <c r="I75" s="31" t="s">
        <v>104</v>
      </c>
      <c r="J75" s="31">
        <v>69</v>
      </c>
      <c r="K75" s="31">
        <f t="shared" si="4"/>
        <v>13.8</v>
      </c>
      <c r="L75" s="89">
        <f>SUM(K75:K79)</f>
        <v>71</v>
      </c>
      <c r="M75" s="89">
        <f>L75*E75</f>
        <v>14.200000000000001</v>
      </c>
      <c r="N75" s="90"/>
    </row>
    <row r="76" spans="1:14" ht="18" x14ac:dyDescent="0.3">
      <c r="A76" s="45" t="s">
        <v>85</v>
      </c>
      <c r="B76" s="31" t="s">
        <v>35</v>
      </c>
      <c r="C76" s="31"/>
      <c r="D76" s="90"/>
      <c r="E76" s="93"/>
      <c r="F76" s="33" t="str">
        <f t="shared" si="5"/>
        <v>% رضا الموظفين-2022-Q4</v>
      </c>
      <c r="G76" s="15" t="s">
        <v>69</v>
      </c>
      <c r="H76" s="12">
        <v>0.2</v>
      </c>
      <c r="I76" s="31" t="s">
        <v>104</v>
      </c>
      <c r="J76" s="31">
        <v>70</v>
      </c>
      <c r="K76" s="31">
        <f t="shared" si="4"/>
        <v>14</v>
      </c>
      <c r="L76" s="90"/>
      <c r="M76" s="90"/>
      <c r="N76" s="90"/>
    </row>
    <row r="77" spans="1:14" ht="18" x14ac:dyDescent="0.3">
      <c r="A77" s="45" t="s">
        <v>85</v>
      </c>
      <c r="B77" s="31" t="s">
        <v>35</v>
      </c>
      <c r="C77" s="31"/>
      <c r="D77" s="90"/>
      <c r="E77" s="93"/>
      <c r="F77" s="33" t="str">
        <f t="shared" si="5"/>
        <v>%رضا الموظفين عن المنافع المقدمة-2022-Q4</v>
      </c>
      <c r="G77" s="15" t="s">
        <v>72</v>
      </c>
      <c r="H77" s="12">
        <v>0.2</v>
      </c>
      <c r="I77" s="31" t="s">
        <v>104</v>
      </c>
      <c r="J77" s="31">
        <v>71</v>
      </c>
      <c r="K77" s="31">
        <f t="shared" ref="K77:K82" si="6">J77*H77</f>
        <v>14.200000000000001</v>
      </c>
      <c r="L77" s="90"/>
      <c r="M77" s="90"/>
      <c r="N77" s="90"/>
    </row>
    <row r="78" spans="1:14" ht="18" x14ac:dyDescent="0.3">
      <c r="A78" s="45" t="s">
        <v>85</v>
      </c>
      <c r="B78" s="31" t="s">
        <v>35</v>
      </c>
      <c r="C78" s="31"/>
      <c r="D78" s="90"/>
      <c r="E78" s="93"/>
      <c r="F78" s="33" t="str">
        <f t="shared" si="5"/>
        <v>% اندماج الموظفين-2022-Q4</v>
      </c>
      <c r="G78" s="15" t="s">
        <v>73</v>
      </c>
      <c r="H78" s="12">
        <v>0.2</v>
      </c>
      <c r="I78" s="31" t="s">
        <v>104</v>
      </c>
      <c r="J78" s="31">
        <v>72</v>
      </c>
      <c r="K78" s="31">
        <f t="shared" si="6"/>
        <v>14.4</v>
      </c>
      <c r="L78" s="90"/>
      <c r="M78" s="90"/>
      <c r="N78" s="90"/>
    </row>
    <row r="79" spans="1:14" ht="18" x14ac:dyDescent="0.3">
      <c r="A79" s="45" t="s">
        <v>85</v>
      </c>
      <c r="B79" s="31" t="s">
        <v>35</v>
      </c>
      <c r="C79" s="31"/>
      <c r="D79" s="91"/>
      <c r="E79" s="94"/>
      <c r="F79" s="33" t="str">
        <f t="shared" si="5"/>
        <v>% صافي نقاط الترويج (NPS)-2022-Q4</v>
      </c>
      <c r="G79" s="15" t="s">
        <v>66</v>
      </c>
      <c r="H79" s="12">
        <v>0.2</v>
      </c>
      <c r="I79" s="31" t="s">
        <v>104</v>
      </c>
      <c r="J79" s="31">
        <v>73</v>
      </c>
      <c r="K79" s="31">
        <f t="shared" si="6"/>
        <v>14.600000000000001</v>
      </c>
      <c r="L79" s="91"/>
      <c r="M79" s="91"/>
      <c r="N79" s="90"/>
    </row>
    <row r="80" spans="1:14" ht="18" x14ac:dyDescent="0.3">
      <c r="A80" s="45" t="s">
        <v>85</v>
      </c>
      <c r="B80" s="31" t="s">
        <v>35</v>
      </c>
      <c r="C80" s="31"/>
      <c r="D80" s="89" t="s">
        <v>40</v>
      </c>
      <c r="E80" s="92">
        <v>0.2</v>
      </c>
      <c r="F80" s="33" t="str">
        <f t="shared" si="5"/>
        <v>%عائد الإستثمار(ROI) من التدريب-2022-Q4</v>
      </c>
      <c r="G80" s="15" t="s">
        <v>64</v>
      </c>
      <c r="H80" s="12">
        <v>0.3</v>
      </c>
      <c r="I80" s="31" t="s">
        <v>104</v>
      </c>
      <c r="J80" s="31">
        <v>74</v>
      </c>
      <c r="K80" s="31">
        <f t="shared" si="6"/>
        <v>22.2</v>
      </c>
      <c r="L80" s="89">
        <f>SUM(K80:K82)</f>
        <v>75</v>
      </c>
      <c r="M80" s="89">
        <f>L80*E80</f>
        <v>15</v>
      </c>
      <c r="N80" s="90"/>
    </row>
    <row r="81" spans="1:14" ht="18" x14ac:dyDescent="0.3">
      <c r="A81" s="45" t="s">
        <v>85</v>
      </c>
      <c r="B81" s="31" t="s">
        <v>35</v>
      </c>
      <c r="C81" s="31"/>
      <c r="D81" s="90"/>
      <c r="E81" s="93"/>
      <c r="F81" s="33" t="str">
        <f t="shared" si="5"/>
        <v>% تطوير وتدريب الموظفين -2022-Q4</v>
      </c>
      <c r="G81" s="15" t="s">
        <v>70</v>
      </c>
      <c r="H81" s="12">
        <v>0.4</v>
      </c>
      <c r="I81" s="31" t="s">
        <v>104</v>
      </c>
      <c r="J81" s="31">
        <v>75</v>
      </c>
      <c r="K81" s="31">
        <f t="shared" si="6"/>
        <v>30</v>
      </c>
      <c r="L81" s="90"/>
      <c r="M81" s="90"/>
      <c r="N81" s="90"/>
    </row>
    <row r="82" spans="1:14" ht="18" x14ac:dyDescent="0.3">
      <c r="A82" s="45" t="s">
        <v>85</v>
      </c>
      <c r="B82" s="31" t="s">
        <v>35</v>
      </c>
      <c r="C82" s="31"/>
      <c r="D82" s="91"/>
      <c r="E82" s="94"/>
      <c r="F82" s="33" t="str">
        <f t="shared" si="5"/>
        <v>% معدل المشاركة في تقييم الأداء-2022-Q4</v>
      </c>
      <c r="G82" s="15" t="s">
        <v>75</v>
      </c>
      <c r="H82" s="12">
        <v>0.3</v>
      </c>
      <c r="I82" s="31" t="s">
        <v>104</v>
      </c>
      <c r="J82" s="31">
        <v>76</v>
      </c>
      <c r="K82" s="31">
        <f t="shared" si="6"/>
        <v>22.8</v>
      </c>
      <c r="L82" s="91"/>
      <c r="M82" s="91"/>
      <c r="N82" s="91"/>
    </row>
    <row r="83" spans="1:14" ht="18" x14ac:dyDescent="0.3">
      <c r="A83" s="45" t="s">
        <v>85</v>
      </c>
      <c r="B83" s="31" t="s">
        <v>35</v>
      </c>
      <c r="C83" s="31"/>
      <c r="D83" s="89" t="s">
        <v>55</v>
      </c>
      <c r="E83" s="92">
        <v>0.2</v>
      </c>
      <c r="F83" s="33" t="str">
        <f t="shared" si="5"/>
        <v>% اكتمال الهيكل التنظيمي للموارد البشرية-2023-Q1</v>
      </c>
      <c r="G83" s="33" t="s">
        <v>41</v>
      </c>
      <c r="H83" s="32">
        <v>0.25</v>
      </c>
      <c r="I83" s="31" t="s">
        <v>106</v>
      </c>
      <c r="J83" s="31">
        <v>77</v>
      </c>
      <c r="K83" s="31">
        <f t="shared" si="3"/>
        <v>19.25</v>
      </c>
      <c r="L83" s="89">
        <f>SUM(K83:K86)</f>
        <v>78.5</v>
      </c>
      <c r="M83" s="89">
        <f>L83*E83</f>
        <v>15.700000000000001</v>
      </c>
      <c r="N83" s="89">
        <f>SUM(M83:M101)</f>
        <v>86.225000000000009</v>
      </c>
    </row>
    <row r="84" spans="1:14" ht="18" x14ac:dyDescent="0.3">
      <c r="A84" s="45" t="s">
        <v>85</v>
      </c>
      <c r="B84" s="31" t="s">
        <v>35</v>
      </c>
      <c r="C84" s="31"/>
      <c r="D84" s="90"/>
      <c r="E84" s="93"/>
      <c r="F84" s="33" t="str">
        <f t="shared" si="5"/>
        <v>% اكتمال مصفوفة الصلاحيات لإدارة الموارد البشرية-2023-Q1</v>
      </c>
      <c r="G84" s="33" t="s">
        <v>42</v>
      </c>
      <c r="H84" s="32">
        <v>0.25</v>
      </c>
      <c r="I84" s="31" t="s">
        <v>106</v>
      </c>
      <c r="J84" s="31">
        <v>78</v>
      </c>
      <c r="K84" s="31">
        <f t="shared" si="3"/>
        <v>19.5</v>
      </c>
      <c r="L84" s="90"/>
      <c r="M84" s="90"/>
      <c r="N84" s="90"/>
    </row>
    <row r="85" spans="1:14" ht="18" x14ac:dyDescent="0.3">
      <c r="A85" s="45" t="s">
        <v>85</v>
      </c>
      <c r="B85" s="31" t="s">
        <v>35</v>
      </c>
      <c r="C85" s="31"/>
      <c r="D85" s="90"/>
      <c r="E85" s="93"/>
      <c r="F85" s="33" t="str">
        <f t="shared" si="5"/>
        <v>% اكتمال سياسات الموارد البشرية-2023-Q1</v>
      </c>
      <c r="G85" s="33" t="s">
        <v>43</v>
      </c>
      <c r="H85" s="32">
        <v>0.25</v>
      </c>
      <c r="I85" s="31" t="s">
        <v>106</v>
      </c>
      <c r="J85" s="31">
        <v>79</v>
      </c>
      <c r="K85" s="31">
        <f t="shared" si="3"/>
        <v>19.75</v>
      </c>
      <c r="L85" s="90"/>
      <c r="M85" s="90"/>
      <c r="N85" s="90"/>
    </row>
    <row r="86" spans="1:14" ht="18" x14ac:dyDescent="0.3">
      <c r="A86" s="45" t="s">
        <v>85</v>
      </c>
      <c r="B86" s="31" t="s">
        <v>35</v>
      </c>
      <c r="C86" s="31"/>
      <c r="D86" s="91"/>
      <c r="E86" s="94"/>
      <c r="F86" s="33" t="str">
        <f t="shared" si="5"/>
        <v>% اكتمال إجراءات الموارد البشرية-2023-Q1</v>
      </c>
      <c r="G86" s="33" t="s">
        <v>44</v>
      </c>
      <c r="H86" s="32">
        <v>0.25</v>
      </c>
      <c r="I86" s="31" t="s">
        <v>106</v>
      </c>
      <c r="J86" s="31">
        <v>80</v>
      </c>
      <c r="K86" s="31">
        <f t="shared" si="3"/>
        <v>20</v>
      </c>
      <c r="L86" s="91"/>
      <c r="M86" s="91"/>
      <c r="N86" s="90"/>
    </row>
    <row r="87" spans="1:14" ht="18" x14ac:dyDescent="0.3">
      <c r="A87" s="45" t="s">
        <v>85</v>
      </c>
      <c r="B87" s="31" t="s">
        <v>35</v>
      </c>
      <c r="C87" s="31"/>
      <c r="D87" s="89" t="s">
        <v>38</v>
      </c>
      <c r="E87" s="92">
        <v>0.25</v>
      </c>
      <c r="F87" s="33" t="str">
        <f t="shared" si="5"/>
        <v>#عمليات/خدمات الموارد البشرية التي تم اتمتتها -2023-Q1</v>
      </c>
      <c r="G87" s="15" t="s">
        <v>49</v>
      </c>
      <c r="H87" s="17">
        <v>0.2</v>
      </c>
      <c r="I87" s="31" t="s">
        <v>106</v>
      </c>
      <c r="J87" s="31">
        <v>81</v>
      </c>
      <c r="K87" s="31">
        <f t="shared" si="3"/>
        <v>16.2</v>
      </c>
      <c r="L87" s="89">
        <f>SUM(K87:K91)</f>
        <v>83</v>
      </c>
      <c r="M87" s="89">
        <f>L87*E87</f>
        <v>20.75</v>
      </c>
      <c r="N87" s="90"/>
    </row>
    <row r="88" spans="1:14" ht="18" x14ac:dyDescent="0.3">
      <c r="A88" s="45" t="s">
        <v>85</v>
      </c>
      <c r="B88" s="31" t="s">
        <v>35</v>
      </c>
      <c r="C88" s="31"/>
      <c r="D88" s="90"/>
      <c r="E88" s="93"/>
      <c r="F88" s="33" t="str">
        <f t="shared" si="5"/>
        <v>% التقارير المقدمة في الوقت المحدد-2023-Q1</v>
      </c>
      <c r="G88" s="15" t="s">
        <v>51</v>
      </c>
      <c r="H88" s="17">
        <v>0.2</v>
      </c>
      <c r="I88" s="31" t="s">
        <v>106</v>
      </c>
      <c r="J88" s="31">
        <v>82</v>
      </c>
      <c r="K88" s="31">
        <f t="shared" si="3"/>
        <v>16.400000000000002</v>
      </c>
      <c r="L88" s="90"/>
      <c r="M88" s="90"/>
      <c r="N88" s="90"/>
    </row>
    <row r="89" spans="1:14" ht="18" x14ac:dyDescent="0.3">
      <c r="A89" s="45" t="s">
        <v>85</v>
      </c>
      <c r="B89" s="31" t="s">
        <v>35</v>
      </c>
      <c r="C89" s="31"/>
      <c r="D89" s="90"/>
      <c r="E89" s="93"/>
      <c r="F89" s="33" t="str">
        <f t="shared" si="5"/>
        <v># المبادرات الاستراتيجية المقترحة-2023-Q1</v>
      </c>
      <c r="G89" s="16" t="s">
        <v>53</v>
      </c>
      <c r="H89" s="18">
        <v>0.2</v>
      </c>
      <c r="I89" s="31" t="s">
        <v>106</v>
      </c>
      <c r="J89" s="31">
        <v>83</v>
      </c>
      <c r="K89" s="31">
        <f t="shared" si="3"/>
        <v>16.600000000000001</v>
      </c>
      <c r="L89" s="90"/>
      <c r="M89" s="90"/>
      <c r="N89" s="90"/>
    </row>
    <row r="90" spans="1:14" ht="18" x14ac:dyDescent="0.3">
      <c r="A90" s="45" t="s">
        <v>85</v>
      </c>
      <c r="B90" s="31" t="s">
        <v>35</v>
      </c>
      <c r="C90" s="31"/>
      <c r="D90" s="90"/>
      <c r="E90" s="93"/>
      <c r="F90" s="33" t="str">
        <f t="shared" si="5"/>
        <v>% معدل التنوع-2023-Q1</v>
      </c>
      <c r="G90" s="15" t="s">
        <v>56</v>
      </c>
      <c r="H90" s="17">
        <v>0.2</v>
      </c>
      <c r="I90" s="31" t="s">
        <v>106</v>
      </c>
      <c r="J90" s="31">
        <v>84</v>
      </c>
      <c r="K90" s="31">
        <f t="shared" si="3"/>
        <v>16.8</v>
      </c>
      <c r="L90" s="90"/>
      <c r="M90" s="90"/>
      <c r="N90" s="90"/>
    </row>
    <row r="91" spans="1:14" ht="18" x14ac:dyDescent="0.3">
      <c r="A91" s="45" t="s">
        <v>85</v>
      </c>
      <c r="B91" s="31" t="s">
        <v>35</v>
      </c>
      <c r="C91" s="31"/>
      <c r="D91" s="91"/>
      <c r="E91" s="94"/>
      <c r="F91" s="33" t="str">
        <f t="shared" si="5"/>
        <v>%الأوصاف الوظيفية المكتملة-2023-Q1</v>
      </c>
      <c r="G91" s="15" t="s">
        <v>60</v>
      </c>
      <c r="H91" s="17">
        <v>0.2</v>
      </c>
      <c r="I91" s="31" t="s">
        <v>106</v>
      </c>
      <c r="J91" s="31">
        <v>85</v>
      </c>
      <c r="K91" s="31">
        <f t="shared" si="3"/>
        <v>17</v>
      </c>
      <c r="L91" s="91"/>
      <c r="M91" s="91"/>
      <c r="N91" s="90"/>
    </row>
    <row r="92" spans="1:14" ht="18" x14ac:dyDescent="0.3">
      <c r="A92" s="45" t="s">
        <v>85</v>
      </c>
      <c r="B92" s="31" t="s">
        <v>35</v>
      </c>
      <c r="C92" s="31"/>
      <c r="D92" s="89" t="s">
        <v>39</v>
      </c>
      <c r="E92" s="92">
        <v>0.15</v>
      </c>
      <c r="F92" s="33" t="str">
        <f t="shared" si="5"/>
        <v># الوقت المستغرق لإغلاق الشاغر-2023-Q1</v>
      </c>
      <c r="G92" s="15" t="s">
        <v>58</v>
      </c>
      <c r="H92" s="12">
        <v>0.5</v>
      </c>
      <c r="I92" s="31" t="s">
        <v>106</v>
      </c>
      <c r="J92" s="31">
        <v>86</v>
      </c>
      <c r="K92" s="31">
        <f t="shared" si="3"/>
        <v>43</v>
      </c>
      <c r="L92" s="89">
        <f>SUM(K92:K93)</f>
        <v>86.5</v>
      </c>
      <c r="M92" s="89">
        <f>L92*E92</f>
        <v>12.975</v>
      </c>
      <c r="N92" s="90"/>
    </row>
    <row r="93" spans="1:14" ht="18" x14ac:dyDescent="0.3">
      <c r="A93" s="45" t="s">
        <v>85</v>
      </c>
      <c r="B93" s="31" t="s">
        <v>35</v>
      </c>
      <c r="C93" s="31"/>
      <c r="D93" s="91"/>
      <c r="E93" s="94"/>
      <c r="F93" s="33" t="str">
        <f t="shared" si="5"/>
        <v>$ تكلفة التوظيف لكل موظف-2023-Q1</v>
      </c>
      <c r="G93" s="15" t="s">
        <v>62</v>
      </c>
      <c r="H93" s="12">
        <v>0.5</v>
      </c>
      <c r="I93" s="31" t="s">
        <v>106</v>
      </c>
      <c r="J93" s="31">
        <v>87</v>
      </c>
      <c r="K93" s="31">
        <f t="shared" si="3"/>
        <v>43.5</v>
      </c>
      <c r="L93" s="91"/>
      <c r="M93" s="91"/>
      <c r="N93" s="90"/>
    </row>
    <row r="94" spans="1:14" ht="18" x14ac:dyDescent="0.3">
      <c r="A94" s="45" t="s">
        <v>85</v>
      </c>
      <c r="B94" s="31" t="s">
        <v>35</v>
      </c>
      <c r="C94" s="31"/>
      <c r="D94" s="89" t="s">
        <v>81</v>
      </c>
      <c r="E94" s="92">
        <v>0.2</v>
      </c>
      <c r="F94" s="33" t="str">
        <f t="shared" si="5"/>
        <v>% معدل دوران الموظفين-2023-Q1</v>
      </c>
      <c r="G94" s="15" t="s">
        <v>68</v>
      </c>
      <c r="H94" s="12">
        <v>0.2</v>
      </c>
      <c r="I94" s="31" t="s">
        <v>106</v>
      </c>
      <c r="J94" s="31">
        <v>88</v>
      </c>
      <c r="K94" s="31">
        <f t="shared" si="3"/>
        <v>17.600000000000001</v>
      </c>
      <c r="L94" s="89">
        <f>SUM(K94:K98)</f>
        <v>90.000000000000014</v>
      </c>
      <c r="M94" s="89">
        <f>L94*E94</f>
        <v>18.000000000000004</v>
      </c>
      <c r="N94" s="90"/>
    </row>
    <row r="95" spans="1:14" ht="18" x14ac:dyDescent="0.3">
      <c r="A95" s="45" t="s">
        <v>85</v>
      </c>
      <c r="B95" s="31" t="s">
        <v>35</v>
      </c>
      <c r="C95" s="31"/>
      <c r="D95" s="90"/>
      <c r="E95" s="93"/>
      <c r="F95" s="33" t="str">
        <f t="shared" si="5"/>
        <v>% رضا الموظفين-2023-Q1</v>
      </c>
      <c r="G95" s="15" t="s">
        <v>69</v>
      </c>
      <c r="H95" s="12">
        <v>0.2</v>
      </c>
      <c r="I95" s="31" t="s">
        <v>106</v>
      </c>
      <c r="J95" s="31">
        <v>89</v>
      </c>
      <c r="K95" s="31">
        <f t="shared" si="3"/>
        <v>17.8</v>
      </c>
      <c r="L95" s="90"/>
      <c r="M95" s="90"/>
      <c r="N95" s="90"/>
    </row>
    <row r="96" spans="1:14" ht="18" x14ac:dyDescent="0.3">
      <c r="A96" s="45" t="s">
        <v>85</v>
      </c>
      <c r="B96" s="31" t="s">
        <v>35</v>
      </c>
      <c r="C96" s="31"/>
      <c r="D96" s="90"/>
      <c r="E96" s="93"/>
      <c r="F96" s="33" t="str">
        <f t="shared" si="5"/>
        <v>%رضا الموظفين عن المنافع المقدمة-2023-Q1</v>
      </c>
      <c r="G96" s="15" t="s">
        <v>72</v>
      </c>
      <c r="H96" s="12">
        <v>0.2</v>
      </c>
      <c r="I96" s="31" t="s">
        <v>106</v>
      </c>
      <c r="J96" s="31">
        <v>90</v>
      </c>
      <c r="K96" s="31">
        <f t="shared" si="3"/>
        <v>18</v>
      </c>
      <c r="L96" s="90"/>
      <c r="M96" s="90"/>
      <c r="N96" s="90"/>
    </row>
    <row r="97" spans="1:14" ht="18" x14ac:dyDescent="0.3">
      <c r="A97" s="45" t="s">
        <v>85</v>
      </c>
      <c r="B97" s="31" t="s">
        <v>35</v>
      </c>
      <c r="C97" s="31"/>
      <c r="D97" s="90"/>
      <c r="E97" s="93"/>
      <c r="F97" s="33" t="str">
        <f t="shared" si="5"/>
        <v>% اندماج الموظفين-2023-Q1</v>
      </c>
      <c r="G97" s="15" t="s">
        <v>73</v>
      </c>
      <c r="H97" s="12">
        <v>0.2</v>
      </c>
      <c r="I97" s="31" t="s">
        <v>106</v>
      </c>
      <c r="J97" s="31">
        <v>91</v>
      </c>
      <c r="K97" s="31">
        <f t="shared" si="3"/>
        <v>18.2</v>
      </c>
      <c r="L97" s="90"/>
      <c r="M97" s="90"/>
      <c r="N97" s="90"/>
    </row>
    <row r="98" spans="1:14" ht="18" x14ac:dyDescent="0.3">
      <c r="A98" s="45" t="s">
        <v>85</v>
      </c>
      <c r="B98" s="31" t="s">
        <v>35</v>
      </c>
      <c r="C98" s="31"/>
      <c r="D98" s="91"/>
      <c r="E98" s="94"/>
      <c r="F98" s="33" t="str">
        <f t="shared" si="5"/>
        <v>% صافي نقاط الترويج (NPS)-2023-Q1</v>
      </c>
      <c r="G98" s="15" t="s">
        <v>66</v>
      </c>
      <c r="H98" s="12">
        <v>0.2</v>
      </c>
      <c r="I98" s="31" t="s">
        <v>106</v>
      </c>
      <c r="J98" s="31">
        <v>92</v>
      </c>
      <c r="K98" s="31">
        <f t="shared" si="3"/>
        <v>18.400000000000002</v>
      </c>
      <c r="L98" s="91"/>
      <c r="M98" s="91"/>
      <c r="N98" s="90"/>
    </row>
    <row r="99" spans="1:14" ht="18" x14ac:dyDescent="0.3">
      <c r="A99" s="45" t="s">
        <v>85</v>
      </c>
      <c r="B99" s="31" t="s">
        <v>35</v>
      </c>
      <c r="C99" s="31"/>
      <c r="D99" s="89" t="s">
        <v>40</v>
      </c>
      <c r="E99" s="92">
        <v>0.2</v>
      </c>
      <c r="F99" s="33" t="str">
        <f t="shared" si="5"/>
        <v>%عائد الإستثمار(ROI) من التدريب-2023-Q1</v>
      </c>
      <c r="G99" s="15" t="s">
        <v>64</v>
      </c>
      <c r="H99" s="12">
        <v>0.3</v>
      </c>
      <c r="I99" s="31" t="s">
        <v>106</v>
      </c>
      <c r="J99" s="31">
        <v>93</v>
      </c>
      <c r="K99" s="31">
        <f t="shared" si="3"/>
        <v>27.9</v>
      </c>
      <c r="L99" s="89">
        <f>SUM(K99:K101)</f>
        <v>94</v>
      </c>
      <c r="M99" s="89">
        <f>L99*E99</f>
        <v>18.8</v>
      </c>
      <c r="N99" s="90"/>
    </row>
    <row r="100" spans="1:14" ht="18" x14ac:dyDescent="0.3">
      <c r="A100" s="45" t="s">
        <v>85</v>
      </c>
      <c r="B100" s="31" t="s">
        <v>35</v>
      </c>
      <c r="C100" s="31"/>
      <c r="D100" s="90"/>
      <c r="E100" s="93"/>
      <c r="F100" s="33" t="str">
        <f t="shared" si="5"/>
        <v>% تطوير وتدريب الموظفين -2023-Q1</v>
      </c>
      <c r="G100" s="15" t="s">
        <v>70</v>
      </c>
      <c r="H100" s="12">
        <v>0.4</v>
      </c>
      <c r="I100" s="31" t="s">
        <v>106</v>
      </c>
      <c r="J100" s="31">
        <v>94</v>
      </c>
      <c r="K100" s="31">
        <f t="shared" si="3"/>
        <v>37.6</v>
      </c>
      <c r="L100" s="90"/>
      <c r="M100" s="90"/>
      <c r="N100" s="90"/>
    </row>
    <row r="101" spans="1:14" ht="18" x14ac:dyDescent="0.3">
      <c r="A101" s="45" t="s">
        <v>85</v>
      </c>
      <c r="B101" s="31" t="s">
        <v>35</v>
      </c>
      <c r="C101" s="31"/>
      <c r="D101" s="91"/>
      <c r="E101" s="94"/>
      <c r="F101" s="33" t="str">
        <f t="shared" si="5"/>
        <v>% معدل المشاركة في تقييم الأداء-2023-Q1</v>
      </c>
      <c r="G101" s="15" t="s">
        <v>75</v>
      </c>
      <c r="H101" s="12">
        <v>0.3</v>
      </c>
      <c r="I101" s="31" t="s">
        <v>106</v>
      </c>
      <c r="J101" s="31">
        <v>95</v>
      </c>
      <c r="K101" s="31">
        <f t="shared" si="3"/>
        <v>28.5</v>
      </c>
      <c r="L101" s="91"/>
      <c r="M101" s="91"/>
      <c r="N101" s="91"/>
    </row>
    <row r="102" spans="1:14" ht="18" x14ac:dyDescent="0.3">
      <c r="A102" s="45" t="s">
        <v>85</v>
      </c>
      <c r="B102" s="31" t="s">
        <v>35</v>
      </c>
      <c r="C102" s="31"/>
      <c r="D102" s="89" t="s">
        <v>55</v>
      </c>
      <c r="E102" s="92">
        <v>0.2</v>
      </c>
      <c r="F102" s="33" t="str">
        <f t="shared" si="5"/>
        <v>% اكتمال الهيكل التنظيمي للموارد البشرية-2023-Q2</v>
      </c>
      <c r="G102" s="33" t="s">
        <v>41</v>
      </c>
      <c r="H102" s="32">
        <v>0.25</v>
      </c>
      <c r="I102" s="31" t="s">
        <v>105</v>
      </c>
      <c r="J102" s="31">
        <v>96</v>
      </c>
      <c r="K102" s="31">
        <f t="shared" si="3"/>
        <v>24</v>
      </c>
      <c r="L102" s="89">
        <f>SUM(K102:K105)</f>
        <v>97.5</v>
      </c>
      <c r="M102" s="89">
        <f>L102*E102</f>
        <v>19.5</v>
      </c>
      <c r="N102" s="89">
        <f>SUM(M102:M120)</f>
        <v>105.22499999999999</v>
      </c>
    </row>
    <row r="103" spans="1:14" ht="18" x14ac:dyDescent="0.3">
      <c r="A103" s="45" t="s">
        <v>85</v>
      </c>
      <c r="B103" s="31" t="s">
        <v>35</v>
      </c>
      <c r="C103" s="31"/>
      <c r="D103" s="90"/>
      <c r="E103" s="93"/>
      <c r="F103" s="33" t="str">
        <f t="shared" ref="F103:F134" si="7">G103&amp;"-"&amp;I103</f>
        <v>% اكتمال مصفوفة الصلاحيات لإدارة الموارد البشرية-2023-Q2</v>
      </c>
      <c r="G103" s="33" t="s">
        <v>42</v>
      </c>
      <c r="H103" s="32">
        <v>0.25</v>
      </c>
      <c r="I103" s="31" t="s">
        <v>105</v>
      </c>
      <c r="J103" s="31">
        <v>97</v>
      </c>
      <c r="K103" s="31">
        <f t="shared" si="3"/>
        <v>24.25</v>
      </c>
      <c r="L103" s="90"/>
      <c r="M103" s="90"/>
      <c r="N103" s="90"/>
    </row>
    <row r="104" spans="1:14" ht="18" x14ac:dyDescent="0.3">
      <c r="A104" s="45" t="s">
        <v>85</v>
      </c>
      <c r="B104" s="31" t="s">
        <v>35</v>
      </c>
      <c r="C104" s="31"/>
      <c r="D104" s="90"/>
      <c r="E104" s="93"/>
      <c r="F104" s="33" t="str">
        <f t="shared" si="7"/>
        <v>% اكتمال سياسات الموارد البشرية-2023-Q2</v>
      </c>
      <c r="G104" s="33" t="s">
        <v>43</v>
      </c>
      <c r="H104" s="32">
        <v>0.25</v>
      </c>
      <c r="I104" s="31" t="s">
        <v>105</v>
      </c>
      <c r="J104" s="31">
        <v>98</v>
      </c>
      <c r="K104" s="31">
        <f t="shared" si="3"/>
        <v>24.5</v>
      </c>
      <c r="L104" s="90"/>
      <c r="M104" s="90"/>
      <c r="N104" s="90"/>
    </row>
    <row r="105" spans="1:14" ht="18" x14ac:dyDescent="0.3">
      <c r="A105" s="45" t="s">
        <v>85</v>
      </c>
      <c r="B105" s="31" t="s">
        <v>35</v>
      </c>
      <c r="C105" s="31"/>
      <c r="D105" s="91"/>
      <c r="E105" s="94"/>
      <c r="F105" s="33" t="str">
        <f t="shared" si="7"/>
        <v>% اكتمال إجراءات الموارد البشرية-2023-Q2</v>
      </c>
      <c r="G105" s="33" t="s">
        <v>44</v>
      </c>
      <c r="H105" s="32">
        <v>0.25</v>
      </c>
      <c r="I105" s="31" t="s">
        <v>105</v>
      </c>
      <c r="J105" s="31">
        <v>99</v>
      </c>
      <c r="K105" s="31">
        <f t="shared" si="3"/>
        <v>24.75</v>
      </c>
      <c r="L105" s="91"/>
      <c r="M105" s="91"/>
      <c r="N105" s="90"/>
    </row>
    <row r="106" spans="1:14" ht="18" x14ac:dyDescent="0.3">
      <c r="A106" s="45" t="s">
        <v>85</v>
      </c>
      <c r="B106" s="31" t="s">
        <v>35</v>
      </c>
      <c r="C106" s="31"/>
      <c r="D106" s="89" t="s">
        <v>38</v>
      </c>
      <c r="E106" s="92">
        <v>0.25</v>
      </c>
      <c r="F106" s="33" t="str">
        <f t="shared" si="7"/>
        <v>#عمليات/خدمات الموارد البشرية التي تم اتمتتها -2023-Q2</v>
      </c>
      <c r="G106" s="15" t="s">
        <v>49</v>
      </c>
      <c r="H106" s="17">
        <v>0.2</v>
      </c>
      <c r="I106" s="31" t="s">
        <v>105</v>
      </c>
      <c r="J106" s="31">
        <v>100</v>
      </c>
      <c r="K106" s="31">
        <f t="shared" si="3"/>
        <v>20</v>
      </c>
      <c r="L106" s="89">
        <f>SUM(K106:K110)</f>
        <v>102.00000000000001</v>
      </c>
      <c r="M106" s="89">
        <f>L106*E106</f>
        <v>25.500000000000004</v>
      </c>
      <c r="N106" s="90"/>
    </row>
    <row r="107" spans="1:14" ht="18" x14ac:dyDescent="0.3">
      <c r="A107" s="45" t="s">
        <v>85</v>
      </c>
      <c r="B107" s="31" t="s">
        <v>35</v>
      </c>
      <c r="C107" s="31"/>
      <c r="D107" s="90"/>
      <c r="E107" s="93"/>
      <c r="F107" s="33" t="str">
        <f t="shared" si="7"/>
        <v>% التقارير المقدمة في الوقت المحدد-2023-Q2</v>
      </c>
      <c r="G107" s="15" t="s">
        <v>51</v>
      </c>
      <c r="H107" s="17">
        <v>0.2</v>
      </c>
      <c r="I107" s="31" t="s">
        <v>105</v>
      </c>
      <c r="J107" s="31">
        <v>101</v>
      </c>
      <c r="K107" s="31">
        <f t="shared" si="3"/>
        <v>20.200000000000003</v>
      </c>
      <c r="L107" s="90"/>
      <c r="M107" s="90"/>
      <c r="N107" s="90"/>
    </row>
    <row r="108" spans="1:14" ht="18" x14ac:dyDescent="0.3">
      <c r="A108" s="45" t="s">
        <v>85</v>
      </c>
      <c r="B108" s="31" t="s">
        <v>35</v>
      </c>
      <c r="C108" s="31"/>
      <c r="D108" s="90"/>
      <c r="E108" s="93"/>
      <c r="F108" s="33" t="str">
        <f t="shared" si="7"/>
        <v># المبادرات الاستراتيجية المقترحة-2023-Q2</v>
      </c>
      <c r="G108" s="16" t="s">
        <v>53</v>
      </c>
      <c r="H108" s="18">
        <v>0.2</v>
      </c>
      <c r="I108" s="31" t="s">
        <v>105</v>
      </c>
      <c r="J108" s="31">
        <v>102</v>
      </c>
      <c r="K108" s="31">
        <f t="shared" si="3"/>
        <v>20.400000000000002</v>
      </c>
      <c r="L108" s="90"/>
      <c r="M108" s="90"/>
      <c r="N108" s="90"/>
    </row>
    <row r="109" spans="1:14" ht="18" x14ac:dyDescent="0.3">
      <c r="A109" s="45" t="s">
        <v>85</v>
      </c>
      <c r="B109" s="31" t="s">
        <v>35</v>
      </c>
      <c r="C109" s="31"/>
      <c r="D109" s="90"/>
      <c r="E109" s="93"/>
      <c r="F109" s="33" t="str">
        <f t="shared" si="7"/>
        <v>% معدل التنوع-2023-Q2</v>
      </c>
      <c r="G109" s="15" t="s">
        <v>56</v>
      </c>
      <c r="H109" s="17">
        <v>0.2</v>
      </c>
      <c r="I109" s="31" t="s">
        <v>105</v>
      </c>
      <c r="J109" s="31">
        <v>103</v>
      </c>
      <c r="K109" s="31">
        <f t="shared" ref="K109:K139" si="8">J109*H109</f>
        <v>20.6</v>
      </c>
      <c r="L109" s="90"/>
      <c r="M109" s="90"/>
      <c r="N109" s="90"/>
    </row>
    <row r="110" spans="1:14" ht="18" x14ac:dyDescent="0.3">
      <c r="A110" s="45" t="s">
        <v>85</v>
      </c>
      <c r="B110" s="31" t="s">
        <v>35</v>
      </c>
      <c r="C110" s="31"/>
      <c r="D110" s="91"/>
      <c r="E110" s="94"/>
      <c r="F110" s="33" t="str">
        <f t="shared" si="7"/>
        <v>%الأوصاف الوظيفية المكتملة-2023-Q2</v>
      </c>
      <c r="G110" s="15" t="s">
        <v>60</v>
      </c>
      <c r="H110" s="17">
        <v>0.2</v>
      </c>
      <c r="I110" s="31" t="s">
        <v>105</v>
      </c>
      <c r="J110" s="31">
        <v>104</v>
      </c>
      <c r="K110" s="31">
        <f t="shared" si="8"/>
        <v>20.8</v>
      </c>
      <c r="L110" s="91"/>
      <c r="M110" s="91"/>
      <c r="N110" s="90"/>
    </row>
    <row r="111" spans="1:14" ht="18" x14ac:dyDescent="0.3">
      <c r="A111" s="45" t="s">
        <v>85</v>
      </c>
      <c r="B111" s="31" t="s">
        <v>35</v>
      </c>
      <c r="C111" s="31"/>
      <c r="D111" s="89" t="s">
        <v>39</v>
      </c>
      <c r="E111" s="92">
        <v>0.15</v>
      </c>
      <c r="F111" s="33" t="str">
        <f t="shared" si="7"/>
        <v># الوقت المستغرق لإغلاق الشاغر-2023-Q2</v>
      </c>
      <c r="G111" s="15" t="s">
        <v>58</v>
      </c>
      <c r="H111" s="12">
        <v>0.5</v>
      </c>
      <c r="I111" s="31" t="s">
        <v>105</v>
      </c>
      <c r="J111" s="31">
        <v>105</v>
      </c>
      <c r="K111" s="31">
        <f t="shared" si="8"/>
        <v>52.5</v>
      </c>
      <c r="L111" s="89">
        <f>SUM(K111:K112)</f>
        <v>105.5</v>
      </c>
      <c r="M111" s="89">
        <f>L111*E111</f>
        <v>15.824999999999999</v>
      </c>
      <c r="N111" s="90"/>
    </row>
    <row r="112" spans="1:14" ht="18" x14ac:dyDescent="0.3">
      <c r="A112" s="45" t="s">
        <v>85</v>
      </c>
      <c r="B112" s="31" t="s">
        <v>35</v>
      </c>
      <c r="C112" s="31"/>
      <c r="D112" s="91"/>
      <c r="E112" s="94"/>
      <c r="F112" s="33" t="str">
        <f t="shared" si="7"/>
        <v>$ تكلفة التوظيف لكل موظف-2023-Q2</v>
      </c>
      <c r="G112" s="15" t="s">
        <v>62</v>
      </c>
      <c r="H112" s="12">
        <v>0.5</v>
      </c>
      <c r="I112" s="31" t="s">
        <v>105</v>
      </c>
      <c r="J112" s="31">
        <v>106</v>
      </c>
      <c r="K112" s="31">
        <f t="shared" si="8"/>
        <v>53</v>
      </c>
      <c r="L112" s="91"/>
      <c r="M112" s="91"/>
      <c r="N112" s="90"/>
    </row>
    <row r="113" spans="1:14" ht="18" x14ac:dyDescent="0.3">
      <c r="A113" s="45" t="s">
        <v>85</v>
      </c>
      <c r="B113" s="31" t="s">
        <v>35</v>
      </c>
      <c r="C113" s="31"/>
      <c r="D113" s="89" t="s">
        <v>81</v>
      </c>
      <c r="E113" s="92">
        <v>0.2</v>
      </c>
      <c r="F113" s="33" t="str">
        <f t="shared" si="7"/>
        <v>% معدل دوران الموظفين-2023-Q2</v>
      </c>
      <c r="G113" s="15" t="s">
        <v>68</v>
      </c>
      <c r="H113" s="12">
        <v>0.2</v>
      </c>
      <c r="I113" s="31" t="s">
        <v>105</v>
      </c>
      <c r="J113" s="31">
        <v>107</v>
      </c>
      <c r="K113" s="31">
        <f t="shared" si="8"/>
        <v>21.400000000000002</v>
      </c>
      <c r="L113" s="89">
        <f>SUM(K113:K117)</f>
        <v>109</v>
      </c>
      <c r="M113" s="89">
        <f>L113*E113</f>
        <v>21.8</v>
      </c>
      <c r="N113" s="90"/>
    </row>
    <row r="114" spans="1:14" ht="18" x14ac:dyDescent="0.3">
      <c r="A114" s="45" t="s">
        <v>85</v>
      </c>
      <c r="B114" s="31" t="s">
        <v>35</v>
      </c>
      <c r="C114" s="31"/>
      <c r="D114" s="90"/>
      <c r="E114" s="93"/>
      <c r="F114" s="33" t="str">
        <f t="shared" si="7"/>
        <v>% رضا الموظفين-2023-Q2</v>
      </c>
      <c r="G114" s="15" t="s">
        <v>69</v>
      </c>
      <c r="H114" s="12">
        <v>0.2</v>
      </c>
      <c r="I114" s="31" t="s">
        <v>105</v>
      </c>
      <c r="J114" s="31">
        <v>108</v>
      </c>
      <c r="K114" s="31">
        <f t="shared" si="8"/>
        <v>21.6</v>
      </c>
      <c r="L114" s="90"/>
      <c r="M114" s="90"/>
      <c r="N114" s="90"/>
    </row>
    <row r="115" spans="1:14" ht="18" x14ac:dyDescent="0.3">
      <c r="A115" s="45" t="s">
        <v>85</v>
      </c>
      <c r="B115" s="31" t="s">
        <v>35</v>
      </c>
      <c r="C115" s="31"/>
      <c r="D115" s="90"/>
      <c r="E115" s="93"/>
      <c r="F115" s="33" t="str">
        <f t="shared" si="7"/>
        <v>%رضا الموظفين عن المنافع المقدمة-2023-Q2</v>
      </c>
      <c r="G115" s="15" t="s">
        <v>72</v>
      </c>
      <c r="H115" s="12">
        <v>0.2</v>
      </c>
      <c r="I115" s="31" t="s">
        <v>105</v>
      </c>
      <c r="J115" s="31">
        <v>109</v>
      </c>
      <c r="K115" s="31">
        <f t="shared" si="8"/>
        <v>21.8</v>
      </c>
      <c r="L115" s="90"/>
      <c r="M115" s="90"/>
      <c r="N115" s="90"/>
    </row>
    <row r="116" spans="1:14" ht="18" x14ac:dyDescent="0.3">
      <c r="A116" s="45" t="s">
        <v>85</v>
      </c>
      <c r="B116" s="31" t="s">
        <v>35</v>
      </c>
      <c r="C116" s="31"/>
      <c r="D116" s="90"/>
      <c r="E116" s="93"/>
      <c r="F116" s="33" t="str">
        <f t="shared" si="7"/>
        <v>% اندماج الموظفين-2023-Q2</v>
      </c>
      <c r="G116" s="15" t="s">
        <v>73</v>
      </c>
      <c r="H116" s="12">
        <v>0.2</v>
      </c>
      <c r="I116" s="31" t="s">
        <v>105</v>
      </c>
      <c r="J116" s="31">
        <v>110</v>
      </c>
      <c r="K116" s="31">
        <f t="shared" si="8"/>
        <v>22</v>
      </c>
      <c r="L116" s="90"/>
      <c r="M116" s="90"/>
      <c r="N116" s="90"/>
    </row>
    <row r="117" spans="1:14" ht="18" x14ac:dyDescent="0.3">
      <c r="A117" s="45" t="s">
        <v>85</v>
      </c>
      <c r="B117" s="31" t="s">
        <v>35</v>
      </c>
      <c r="C117" s="31"/>
      <c r="D117" s="91"/>
      <c r="E117" s="94"/>
      <c r="F117" s="33" t="str">
        <f t="shared" si="7"/>
        <v>% صافي نقاط الترويج (NPS)-2023-Q2</v>
      </c>
      <c r="G117" s="15" t="s">
        <v>66</v>
      </c>
      <c r="H117" s="12">
        <v>0.2</v>
      </c>
      <c r="I117" s="31" t="s">
        <v>105</v>
      </c>
      <c r="J117" s="31">
        <v>111</v>
      </c>
      <c r="K117" s="31">
        <f t="shared" si="8"/>
        <v>22.200000000000003</v>
      </c>
      <c r="L117" s="91"/>
      <c r="M117" s="91"/>
      <c r="N117" s="90"/>
    </row>
    <row r="118" spans="1:14" ht="18" x14ac:dyDescent="0.3">
      <c r="A118" s="45" t="s">
        <v>85</v>
      </c>
      <c r="B118" s="31" t="s">
        <v>35</v>
      </c>
      <c r="C118" s="31"/>
      <c r="D118" s="89" t="s">
        <v>40</v>
      </c>
      <c r="E118" s="92">
        <v>0.2</v>
      </c>
      <c r="F118" s="33" t="str">
        <f t="shared" si="7"/>
        <v>%عائد الإستثمار(ROI) من التدريب-2023-Q2</v>
      </c>
      <c r="G118" s="15" t="s">
        <v>64</v>
      </c>
      <c r="H118" s="12">
        <v>0.3</v>
      </c>
      <c r="I118" s="31" t="s">
        <v>105</v>
      </c>
      <c r="J118" s="31">
        <v>112</v>
      </c>
      <c r="K118" s="31">
        <f t="shared" si="8"/>
        <v>33.6</v>
      </c>
      <c r="L118" s="89">
        <f>SUM(K118:K120)</f>
        <v>113</v>
      </c>
      <c r="M118" s="89">
        <f>L118*E118</f>
        <v>22.6</v>
      </c>
      <c r="N118" s="90"/>
    </row>
    <row r="119" spans="1:14" ht="18" x14ac:dyDescent="0.3">
      <c r="A119" s="45" t="s">
        <v>85</v>
      </c>
      <c r="B119" s="31" t="s">
        <v>35</v>
      </c>
      <c r="C119" s="31"/>
      <c r="D119" s="90"/>
      <c r="E119" s="93"/>
      <c r="F119" s="33" t="str">
        <f t="shared" si="7"/>
        <v>% تطوير وتدريب الموظفين -2023-Q2</v>
      </c>
      <c r="G119" s="15" t="s">
        <v>70</v>
      </c>
      <c r="H119" s="12">
        <v>0.4</v>
      </c>
      <c r="I119" s="31" t="s">
        <v>105</v>
      </c>
      <c r="J119" s="31">
        <v>113</v>
      </c>
      <c r="K119" s="31">
        <f t="shared" si="8"/>
        <v>45.2</v>
      </c>
      <c r="L119" s="90"/>
      <c r="M119" s="90"/>
      <c r="N119" s="90"/>
    </row>
    <row r="120" spans="1:14" ht="18" x14ac:dyDescent="0.3">
      <c r="A120" s="45" t="s">
        <v>85</v>
      </c>
      <c r="B120" s="31" t="s">
        <v>35</v>
      </c>
      <c r="C120" s="31"/>
      <c r="D120" s="91"/>
      <c r="E120" s="94"/>
      <c r="F120" s="33" t="str">
        <f t="shared" si="7"/>
        <v>% معدل المشاركة في تقييم الأداء-2023-Q2</v>
      </c>
      <c r="G120" s="15" t="s">
        <v>75</v>
      </c>
      <c r="H120" s="12">
        <v>0.3</v>
      </c>
      <c r="I120" s="31" t="s">
        <v>105</v>
      </c>
      <c r="J120" s="31">
        <v>114</v>
      </c>
      <c r="K120" s="31">
        <f t="shared" si="8"/>
        <v>34.199999999999996</v>
      </c>
      <c r="L120" s="91"/>
      <c r="M120" s="91"/>
      <c r="N120" s="91"/>
    </row>
    <row r="121" spans="1:14" ht="18" x14ac:dyDescent="0.3">
      <c r="A121" s="45" t="s">
        <v>85</v>
      </c>
      <c r="B121" s="31" t="s">
        <v>35</v>
      </c>
      <c r="C121" s="31"/>
      <c r="D121" s="89" t="s">
        <v>55</v>
      </c>
      <c r="E121" s="92">
        <v>0.2</v>
      </c>
      <c r="F121" s="33" t="str">
        <f t="shared" si="7"/>
        <v>% اكتمال الهيكل التنظيمي للموارد البشرية-2023-Q3</v>
      </c>
      <c r="G121" s="33" t="s">
        <v>41</v>
      </c>
      <c r="H121" s="32">
        <v>0.25</v>
      </c>
      <c r="I121" s="31" t="s">
        <v>107</v>
      </c>
      <c r="J121" s="31">
        <v>115</v>
      </c>
      <c r="K121" s="31">
        <f t="shared" si="8"/>
        <v>28.75</v>
      </c>
      <c r="L121" s="89">
        <f>SUM(K121:K124)</f>
        <v>116.5</v>
      </c>
      <c r="M121" s="89">
        <f>L121*E121</f>
        <v>23.3</v>
      </c>
      <c r="N121" s="89">
        <f>SUM(M121:M139)</f>
        <v>124.22499999999999</v>
      </c>
    </row>
    <row r="122" spans="1:14" ht="18" x14ac:dyDescent="0.3">
      <c r="A122" s="45" t="s">
        <v>85</v>
      </c>
      <c r="B122" s="31" t="s">
        <v>35</v>
      </c>
      <c r="C122" s="31"/>
      <c r="D122" s="90"/>
      <c r="E122" s="93"/>
      <c r="F122" s="33" t="str">
        <f t="shared" si="7"/>
        <v>% اكتمال مصفوفة الصلاحيات لإدارة الموارد البشرية-2023-Q3</v>
      </c>
      <c r="G122" s="33" t="s">
        <v>42</v>
      </c>
      <c r="H122" s="32">
        <v>0.25</v>
      </c>
      <c r="I122" s="31" t="s">
        <v>107</v>
      </c>
      <c r="J122" s="31">
        <v>116</v>
      </c>
      <c r="K122" s="31">
        <f t="shared" si="8"/>
        <v>29</v>
      </c>
      <c r="L122" s="90"/>
      <c r="M122" s="90"/>
      <c r="N122" s="90"/>
    </row>
    <row r="123" spans="1:14" ht="18" x14ac:dyDescent="0.3">
      <c r="A123" s="45" t="s">
        <v>85</v>
      </c>
      <c r="B123" s="31" t="s">
        <v>35</v>
      </c>
      <c r="C123" s="31"/>
      <c r="D123" s="90"/>
      <c r="E123" s="93"/>
      <c r="F123" s="33" t="str">
        <f t="shared" si="7"/>
        <v>% اكتمال سياسات الموارد البشرية-2023-Q3</v>
      </c>
      <c r="G123" s="33" t="s">
        <v>43</v>
      </c>
      <c r="H123" s="32">
        <v>0.25</v>
      </c>
      <c r="I123" s="31" t="s">
        <v>107</v>
      </c>
      <c r="J123" s="31">
        <v>117</v>
      </c>
      <c r="K123" s="31">
        <f t="shared" si="8"/>
        <v>29.25</v>
      </c>
      <c r="L123" s="90"/>
      <c r="M123" s="90"/>
      <c r="N123" s="90"/>
    </row>
    <row r="124" spans="1:14" ht="18" x14ac:dyDescent="0.3">
      <c r="A124" s="45" t="s">
        <v>85</v>
      </c>
      <c r="B124" s="31" t="s">
        <v>35</v>
      </c>
      <c r="C124" s="31"/>
      <c r="D124" s="91"/>
      <c r="E124" s="94"/>
      <c r="F124" s="33" t="str">
        <f t="shared" si="7"/>
        <v>% اكتمال إجراءات الموارد البشرية-2023-Q3</v>
      </c>
      <c r="G124" s="33" t="s">
        <v>44</v>
      </c>
      <c r="H124" s="32">
        <v>0.25</v>
      </c>
      <c r="I124" s="31" t="s">
        <v>107</v>
      </c>
      <c r="J124" s="31">
        <v>118</v>
      </c>
      <c r="K124" s="31">
        <f t="shared" si="8"/>
        <v>29.5</v>
      </c>
      <c r="L124" s="91"/>
      <c r="M124" s="91"/>
      <c r="N124" s="90"/>
    </row>
    <row r="125" spans="1:14" ht="18" x14ac:dyDescent="0.3">
      <c r="A125" s="45" t="s">
        <v>85</v>
      </c>
      <c r="B125" s="31" t="s">
        <v>35</v>
      </c>
      <c r="C125" s="31"/>
      <c r="D125" s="89" t="s">
        <v>38</v>
      </c>
      <c r="E125" s="92">
        <v>0.25</v>
      </c>
      <c r="F125" s="33" t="str">
        <f t="shared" si="7"/>
        <v>#عمليات/خدمات الموارد البشرية التي تم اتمتتها -2023-Q3</v>
      </c>
      <c r="G125" s="15" t="s">
        <v>49</v>
      </c>
      <c r="H125" s="17">
        <v>0.2</v>
      </c>
      <c r="I125" s="31" t="s">
        <v>107</v>
      </c>
      <c r="J125" s="31">
        <v>119</v>
      </c>
      <c r="K125" s="31">
        <f t="shared" si="8"/>
        <v>23.8</v>
      </c>
      <c r="L125" s="89">
        <f>SUM(K125:K129)</f>
        <v>121</v>
      </c>
      <c r="M125" s="89">
        <f>L125*E125</f>
        <v>30.25</v>
      </c>
      <c r="N125" s="90"/>
    </row>
    <row r="126" spans="1:14" ht="18" x14ac:dyDescent="0.3">
      <c r="A126" s="45" t="s">
        <v>85</v>
      </c>
      <c r="B126" s="31" t="s">
        <v>35</v>
      </c>
      <c r="C126" s="31"/>
      <c r="D126" s="90"/>
      <c r="E126" s="93"/>
      <c r="F126" s="33" t="str">
        <f t="shared" si="7"/>
        <v>% التقارير المقدمة في الوقت المحدد-2023-Q3</v>
      </c>
      <c r="G126" s="15" t="s">
        <v>51</v>
      </c>
      <c r="H126" s="17">
        <v>0.2</v>
      </c>
      <c r="I126" s="31" t="s">
        <v>107</v>
      </c>
      <c r="J126" s="31">
        <v>120</v>
      </c>
      <c r="K126" s="31">
        <f t="shared" si="8"/>
        <v>24</v>
      </c>
      <c r="L126" s="90"/>
      <c r="M126" s="90"/>
      <c r="N126" s="90"/>
    </row>
    <row r="127" spans="1:14" ht="18" x14ac:dyDescent="0.3">
      <c r="A127" s="45" t="s">
        <v>85</v>
      </c>
      <c r="B127" s="31" t="s">
        <v>35</v>
      </c>
      <c r="C127" s="31"/>
      <c r="D127" s="90"/>
      <c r="E127" s="93"/>
      <c r="F127" s="33" t="str">
        <f t="shared" si="7"/>
        <v># المبادرات الاستراتيجية المقترحة-2023-Q3</v>
      </c>
      <c r="G127" s="16" t="s">
        <v>53</v>
      </c>
      <c r="H127" s="18">
        <v>0.2</v>
      </c>
      <c r="I127" s="31" t="s">
        <v>107</v>
      </c>
      <c r="J127" s="31">
        <v>121</v>
      </c>
      <c r="K127" s="31">
        <f t="shared" si="8"/>
        <v>24.200000000000003</v>
      </c>
      <c r="L127" s="90"/>
      <c r="M127" s="90"/>
      <c r="N127" s="90"/>
    </row>
    <row r="128" spans="1:14" ht="18" x14ac:dyDescent="0.3">
      <c r="A128" s="45" t="s">
        <v>85</v>
      </c>
      <c r="B128" s="31" t="s">
        <v>35</v>
      </c>
      <c r="C128" s="31"/>
      <c r="D128" s="90"/>
      <c r="E128" s="93"/>
      <c r="F128" s="33" t="str">
        <f t="shared" si="7"/>
        <v>% معدل التنوع-2023-Q3</v>
      </c>
      <c r="G128" s="15" t="s">
        <v>56</v>
      </c>
      <c r="H128" s="17">
        <v>0.2</v>
      </c>
      <c r="I128" s="31" t="s">
        <v>107</v>
      </c>
      <c r="J128" s="31">
        <v>122</v>
      </c>
      <c r="K128" s="31">
        <f t="shared" si="8"/>
        <v>24.400000000000002</v>
      </c>
      <c r="L128" s="90"/>
      <c r="M128" s="90"/>
      <c r="N128" s="90"/>
    </row>
    <row r="129" spans="1:14" ht="18" x14ac:dyDescent="0.3">
      <c r="A129" s="45" t="s">
        <v>85</v>
      </c>
      <c r="B129" s="31" t="s">
        <v>35</v>
      </c>
      <c r="C129" s="31"/>
      <c r="D129" s="91"/>
      <c r="E129" s="94"/>
      <c r="F129" s="33" t="str">
        <f t="shared" si="7"/>
        <v>%الأوصاف الوظيفية المكتملة-2023-Q3</v>
      </c>
      <c r="G129" s="15" t="s">
        <v>60</v>
      </c>
      <c r="H129" s="17">
        <v>0.2</v>
      </c>
      <c r="I129" s="31" t="s">
        <v>107</v>
      </c>
      <c r="J129" s="31">
        <v>123</v>
      </c>
      <c r="K129" s="31">
        <f t="shared" si="8"/>
        <v>24.6</v>
      </c>
      <c r="L129" s="91"/>
      <c r="M129" s="91"/>
      <c r="N129" s="90"/>
    </row>
    <row r="130" spans="1:14" ht="18" x14ac:dyDescent="0.3">
      <c r="A130" s="45" t="s">
        <v>85</v>
      </c>
      <c r="B130" s="31" t="s">
        <v>35</v>
      </c>
      <c r="C130" s="31"/>
      <c r="D130" s="89" t="s">
        <v>39</v>
      </c>
      <c r="E130" s="92">
        <v>0.15</v>
      </c>
      <c r="F130" s="33" t="str">
        <f t="shared" si="7"/>
        <v># الوقت المستغرق لإغلاق الشاغر-2023-Q3</v>
      </c>
      <c r="G130" s="15" t="s">
        <v>58</v>
      </c>
      <c r="H130" s="12">
        <v>0.5</v>
      </c>
      <c r="I130" s="31" t="s">
        <v>107</v>
      </c>
      <c r="J130" s="31">
        <v>124</v>
      </c>
      <c r="K130" s="31">
        <f t="shared" si="8"/>
        <v>62</v>
      </c>
      <c r="L130" s="89">
        <f>SUM(K130:K131)</f>
        <v>124.5</v>
      </c>
      <c r="M130" s="89">
        <f>L130*E130</f>
        <v>18.675000000000001</v>
      </c>
      <c r="N130" s="90"/>
    </row>
    <row r="131" spans="1:14" ht="18" x14ac:dyDescent="0.3">
      <c r="A131" s="45" t="s">
        <v>85</v>
      </c>
      <c r="B131" s="31" t="s">
        <v>35</v>
      </c>
      <c r="C131" s="31"/>
      <c r="D131" s="91"/>
      <c r="E131" s="94"/>
      <c r="F131" s="33" t="str">
        <f t="shared" si="7"/>
        <v>$ تكلفة التوظيف لكل موظف-2023-Q3</v>
      </c>
      <c r="G131" s="15" t="s">
        <v>62</v>
      </c>
      <c r="H131" s="12">
        <v>0.5</v>
      </c>
      <c r="I131" s="31" t="s">
        <v>107</v>
      </c>
      <c r="J131" s="31">
        <v>125</v>
      </c>
      <c r="K131" s="31">
        <f t="shared" si="8"/>
        <v>62.5</v>
      </c>
      <c r="L131" s="91"/>
      <c r="M131" s="91"/>
      <c r="N131" s="90"/>
    </row>
    <row r="132" spans="1:14" ht="18" x14ac:dyDescent="0.3">
      <c r="A132" s="45" t="s">
        <v>85</v>
      </c>
      <c r="B132" s="31" t="s">
        <v>35</v>
      </c>
      <c r="C132" s="31"/>
      <c r="D132" s="89" t="s">
        <v>81</v>
      </c>
      <c r="E132" s="92">
        <v>0.2</v>
      </c>
      <c r="F132" s="33" t="str">
        <f t="shared" si="7"/>
        <v>% معدل دوران الموظفين-2023-Q3</v>
      </c>
      <c r="G132" s="15" t="s">
        <v>68</v>
      </c>
      <c r="H132" s="12">
        <v>0.2</v>
      </c>
      <c r="I132" s="31" t="s">
        <v>107</v>
      </c>
      <c r="J132" s="31">
        <v>126</v>
      </c>
      <c r="K132" s="31">
        <f t="shared" si="8"/>
        <v>25.200000000000003</v>
      </c>
      <c r="L132" s="89">
        <f>SUM(K132:K136)</f>
        <v>128</v>
      </c>
      <c r="M132" s="89">
        <f>L132*E132</f>
        <v>25.6</v>
      </c>
      <c r="N132" s="90"/>
    </row>
    <row r="133" spans="1:14" ht="18" x14ac:dyDescent="0.3">
      <c r="A133" s="45" t="s">
        <v>85</v>
      </c>
      <c r="B133" s="31" t="s">
        <v>35</v>
      </c>
      <c r="C133" s="31"/>
      <c r="D133" s="90"/>
      <c r="E133" s="93"/>
      <c r="F133" s="33" t="str">
        <f t="shared" si="7"/>
        <v>% رضا الموظفين-2023-Q3</v>
      </c>
      <c r="G133" s="15" t="s">
        <v>69</v>
      </c>
      <c r="H133" s="12">
        <v>0.2</v>
      </c>
      <c r="I133" s="31" t="s">
        <v>107</v>
      </c>
      <c r="J133" s="31">
        <v>127</v>
      </c>
      <c r="K133" s="31">
        <f t="shared" si="8"/>
        <v>25.400000000000002</v>
      </c>
      <c r="L133" s="90"/>
      <c r="M133" s="90"/>
      <c r="N133" s="90"/>
    </row>
    <row r="134" spans="1:14" ht="18" x14ac:dyDescent="0.3">
      <c r="A134" s="45" t="s">
        <v>85</v>
      </c>
      <c r="B134" s="31" t="s">
        <v>35</v>
      </c>
      <c r="C134" s="31"/>
      <c r="D134" s="90"/>
      <c r="E134" s="93"/>
      <c r="F134" s="33" t="str">
        <f t="shared" si="7"/>
        <v>%رضا الموظفين عن المنافع المقدمة-2023-Q3</v>
      </c>
      <c r="G134" s="15" t="s">
        <v>72</v>
      </c>
      <c r="H134" s="12">
        <v>0.2</v>
      </c>
      <c r="I134" s="31" t="s">
        <v>107</v>
      </c>
      <c r="J134" s="31">
        <v>128</v>
      </c>
      <c r="K134" s="31">
        <f t="shared" si="8"/>
        <v>25.6</v>
      </c>
      <c r="L134" s="90"/>
      <c r="M134" s="90"/>
      <c r="N134" s="90"/>
    </row>
    <row r="135" spans="1:14" ht="18" x14ac:dyDescent="0.3">
      <c r="A135" s="45" t="s">
        <v>85</v>
      </c>
      <c r="B135" s="31" t="s">
        <v>35</v>
      </c>
      <c r="C135" s="31"/>
      <c r="D135" s="90"/>
      <c r="E135" s="93"/>
      <c r="F135" s="33" t="str">
        <f t="shared" ref="F135:F158" si="9">G135&amp;"-"&amp;I135</f>
        <v>% اندماج الموظفين-2023-Q3</v>
      </c>
      <c r="G135" s="15" t="s">
        <v>73</v>
      </c>
      <c r="H135" s="12">
        <v>0.2</v>
      </c>
      <c r="I135" s="31" t="s">
        <v>107</v>
      </c>
      <c r="J135" s="31">
        <v>129</v>
      </c>
      <c r="K135" s="31">
        <f t="shared" si="8"/>
        <v>25.8</v>
      </c>
      <c r="L135" s="90"/>
      <c r="M135" s="90"/>
      <c r="N135" s="90"/>
    </row>
    <row r="136" spans="1:14" ht="18" x14ac:dyDescent="0.3">
      <c r="A136" s="45" t="s">
        <v>85</v>
      </c>
      <c r="B136" s="31" t="s">
        <v>35</v>
      </c>
      <c r="C136" s="31"/>
      <c r="D136" s="91"/>
      <c r="E136" s="94"/>
      <c r="F136" s="33" t="str">
        <f t="shared" si="9"/>
        <v>% صافي نقاط الترويج (NPS)-2023-Q3</v>
      </c>
      <c r="G136" s="15" t="s">
        <v>66</v>
      </c>
      <c r="H136" s="12">
        <v>0.2</v>
      </c>
      <c r="I136" s="31" t="s">
        <v>107</v>
      </c>
      <c r="J136" s="31">
        <v>130</v>
      </c>
      <c r="K136" s="31">
        <f t="shared" si="8"/>
        <v>26</v>
      </c>
      <c r="L136" s="91"/>
      <c r="M136" s="91"/>
      <c r="N136" s="90"/>
    </row>
    <row r="137" spans="1:14" ht="18" x14ac:dyDescent="0.3">
      <c r="A137" s="45" t="s">
        <v>85</v>
      </c>
      <c r="B137" s="31" t="s">
        <v>35</v>
      </c>
      <c r="C137" s="31"/>
      <c r="D137" s="89" t="s">
        <v>40</v>
      </c>
      <c r="E137" s="92">
        <v>0.2</v>
      </c>
      <c r="F137" s="33" t="str">
        <f t="shared" si="9"/>
        <v>%عائد الإستثمار(ROI) من التدريب-2023-Q3</v>
      </c>
      <c r="G137" s="15" t="s">
        <v>64</v>
      </c>
      <c r="H137" s="12">
        <v>0.3</v>
      </c>
      <c r="I137" s="31" t="s">
        <v>107</v>
      </c>
      <c r="J137" s="31">
        <v>131</v>
      </c>
      <c r="K137" s="31">
        <f t="shared" si="8"/>
        <v>39.299999999999997</v>
      </c>
      <c r="L137" s="89">
        <f>SUM(K137:K139)</f>
        <v>132</v>
      </c>
      <c r="M137" s="89">
        <f>L137*E137</f>
        <v>26.400000000000002</v>
      </c>
      <c r="N137" s="90"/>
    </row>
    <row r="138" spans="1:14" ht="18" x14ac:dyDescent="0.3">
      <c r="A138" s="45" t="s">
        <v>85</v>
      </c>
      <c r="B138" s="31" t="s">
        <v>35</v>
      </c>
      <c r="C138" s="31"/>
      <c r="D138" s="90"/>
      <c r="E138" s="93"/>
      <c r="F138" s="33" t="str">
        <f t="shared" si="9"/>
        <v>% تطوير وتدريب الموظفين -2023-Q3</v>
      </c>
      <c r="G138" s="15" t="s">
        <v>70</v>
      </c>
      <c r="H138" s="12">
        <v>0.4</v>
      </c>
      <c r="I138" s="31" t="s">
        <v>107</v>
      </c>
      <c r="J138" s="31">
        <v>132</v>
      </c>
      <c r="K138" s="31">
        <f t="shared" si="8"/>
        <v>52.800000000000004</v>
      </c>
      <c r="L138" s="90"/>
      <c r="M138" s="90"/>
      <c r="N138" s="90"/>
    </row>
    <row r="139" spans="1:14" ht="18" x14ac:dyDescent="0.3">
      <c r="A139" s="45" t="s">
        <v>85</v>
      </c>
      <c r="B139" s="31" t="s">
        <v>35</v>
      </c>
      <c r="C139" s="31"/>
      <c r="D139" s="91"/>
      <c r="E139" s="94"/>
      <c r="F139" s="33" t="str">
        <f t="shared" si="9"/>
        <v>% معدل المشاركة في تقييم الأداء-2023-Q3</v>
      </c>
      <c r="G139" s="15" t="s">
        <v>75</v>
      </c>
      <c r="H139" s="12">
        <v>0.3</v>
      </c>
      <c r="I139" s="31" t="s">
        <v>107</v>
      </c>
      <c r="J139" s="31">
        <v>133</v>
      </c>
      <c r="K139" s="31">
        <f t="shared" si="8"/>
        <v>39.9</v>
      </c>
      <c r="L139" s="91"/>
      <c r="M139" s="91"/>
      <c r="N139" s="91"/>
    </row>
    <row r="140" spans="1:14" ht="18" x14ac:dyDescent="0.3">
      <c r="A140" s="45" t="s">
        <v>85</v>
      </c>
      <c r="B140" s="31" t="s">
        <v>35</v>
      </c>
      <c r="C140" s="31"/>
      <c r="D140" s="89" t="s">
        <v>55</v>
      </c>
      <c r="E140" s="92">
        <v>0.2</v>
      </c>
      <c r="F140" s="33" t="str">
        <f t="shared" si="9"/>
        <v>% اكتمال الهيكل التنظيمي للموارد البشرية-2023-Q4</v>
      </c>
      <c r="G140" s="33" t="s">
        <v>41</v>
      </c>
      <c r="H140" s="32">
        <v>0.25</v>
      </c>
      <c r="I140" s="31" t="s">
        <v>108</v>
      </c>
      <c r="J140" s="31">
        <v>134</v>
      </c>
      <c r="K140" s="31">
        <f t="shared" ref="K140:K158" si="10">J140*H140</f>
        <v>33.5</v>
      </c>
      <c r="L140" s="89">
        <f>SUM(K140:K143)</f>
        <v>135.5</v>
      </c>
      <c r="M140" s="89">
        <f>L140*E140</f>
        <v>27.1</v>
      </c>
      <c r="N140" s="89">
        <f>SUM(M140:M158)</f>
        <v>143.22500000000002</v>
      </c>
    </row>
    <row r="141" spans="1:14" ht="18" x14ac:dyDescent="0.3">
      <c r="A141" s="45" t="s">
        <v>85</v>
      </c>
      <c r="B141" s="31" t="s">
        <v>35</v>
      </c>
      <c r="C141" s="31"/>
      <c r="D141" s="90"/>
      <c r="E141" s="93"/>
      <c r="F141" s="33" t="str">
        <f t="shared" si="9"/>
        <v>% اكتمال مصفوفة الصلاحيات لإدارة الموارد البشرية-2023-Q4</v>
      </c>
      <c r="G141" s="33" t="s">
        <v>42</v>
      </c>
      <c r="H141" s="32">
        <v>0.25</v>
      </c>
      <c r="I141" s="31" t="s">
        <v>108</v>
      </c>
      <c r="J141" s="31">
        <v>135</v>
      </c>
      <c r="K141" s="31">
        <f t="shared" si="10"/>
        <v>33.75</v>
      </c>
      <c r="L141" s="90"/>
      <c r="M141" s="90"/>
      <c r="N141" s="90"/>
    </row>
    <row r="142" spans="1:14" ht="18" x14ac:dyDescent="0.3">
      <c r="A142" s="45" t="s">
        <v>85</v>
      </c>
      <c r="B142" s="31" t="s">
        <v>35</v>
      </c>
      <c r="C142" s="31"/>
      <c r="D142" s="90"/>
      <c r="E142" s="93"/>
      <c r="F142" s="33" t="str">
        <f t="shared" si="9"/>
        <v>% اكتمال سياسات الموارد البشرية-2023-Q4</v>
      </c>
      <c r="G142" s="33" t="s">
        <v>43</v>
      </c>
      <c r="H142" s="32">
        <v>0.25</v>
      </c>
      <c r="I142" s="31" t="s">
        <v>108</v>
      </c>
      <c r="J142" s="31">
        <v>136</v>
      </c>
      <c r="K142" s="31">
        <f t="shared" si="10"/>
        <v>34</v>
      </c>
      <c r="L142" s="90"/>
      <c r="M142" s="90"/>
      <c r="N142" s="90"/>
    </row>
    <row r="143" spans="1:14" ht="18" x14ac:dyDescent="0.3">
      <c r="A143" s="45" t="s">
        <v>85</v>
      </c>
      <c r="B143" s="31" t="s">
        <v>35</v>
      </c>
      <c r="C143" s="31"/>
      <c r="D143" s="91"/>
      <c r="E143" s="94"/>
      <c r="F143" s="33" t="str">
        <f t="shared" si="9"/>
        <v>% اكتمال إجراءات الموارد البشرية-2023-Q4</v>
      </c>
      <c r="G143" s="33" t="s">
        <v>44</v>
      </c>
      <c r="H143" s="32">
        <v>0.25</v>
      </c>
      <c r="I143" s="31" t="s">
        <v>108</v>
      </c>
      <c r="J143" s="31">
        <v>137</v>
      </c>
      <c r="K143" s="31">
        <f t="shared" si="10"/>
        <v>34.25</v>
      </c>
      <c r="L143" s="91"/>
      <c r="M143" s="91"/>
      <c r="N143" s="90"/>
    </row>
    <row r="144" spans="1:14" ht="18" x14ac:dyDescent="0.3">
      <c r="A144" s="45" t="s">
        <v>85</v>
      </c>
      <c r="B144" s="31" t="s">
        <v>35</v>
      </c>
      <c r="C144" s="31"/>
      <c r="D144" s="89" t="s">
        <v>38</v>
      </c>
      <c r="E144" s="92">
        <v>0.25</v>
      </c>
      <c r="F144" s="33" t="str">
        <f t="shared" si="9"/>
        <v>#عمليات/خدمات الموارد البشرية التي تم اتمتتها -2023-Q4</v>
      </c>
      <c r="G144" s="15" t="s">
        <v>49</v>
      </c>
      <c r="H144" s="17">
        <v>0.2</v>
      </c>
      <c r="I144" s="31" t="s">
        <v>108</v>
      </c>
      <c r="J144" s="31">
        <v>138</v>
      </c>
      <c r="K144" s="31">
        <f t="shared" si="10"/>
        <v>27.6</v>
      </c>
      <c r="L144" s="89">
        <f>SUM(K144:K148)</f>
        <v>140</v>
      </c>
      <c r="M144" s="89">
        <f>L144*E144</f>
        <v>35</v>
      </c>
      <c r="N144" s="90"/>
    </row>
    <row r="145" spans="1:14" ht="18" x14ac:dyDescent="0.3">
      <c r="A145" s="45" t="s">
        <v>85</v>
      </c>
      <c r="B145" s="31" t="s">
        <v>35</v>
      </c>
      <c r="C145" s="31"/>
      <c r="D145" s="90"/>
      <c r="E145" s="93"/>
      <c r="F145" s="33" t="str">
        <f t="shared" si="9"/>
        <v>% التقارير المقدمة في الوقت المحدد-2023-Q4</v>
      </c>
      <c r="G145" s="15" t="s">
        <v>51</v>
      </c>
      <c r="H145" s="17">
        <v>0.2</v>
      </c>
      <c r="I145" s="31" t="s">
        <v>108</v>
      </c>
      <c r="J145" s="31">
        <v>139</v>
      </c>
      <c r="K145" s="31">
        <f t="shared" si="10"/>
        <v>27.8</v>
      </c>
      <c r="L145" s="90"/>
      <c r="M145" s="90"/>
      <c r="N145" s="90"/>
    </row>
    <row r="146" spans="1:14" ht="18" x14ac:dyDescent="0.3">
      <c r="A146" s="45" t="s">
        <v>85</v>
      </c>
      <c r="B146" s="31" t="s">
        <v>35</v>
      </c>
      <c r="C146" s="31"/>
      <c r="D146" s="90"/>
      <c r="E146" s="93"/>
      <c r="F146" s="33" t="str">
        <f t="shared" si="9"/>
        <v># المبادرات الاستراتيجية المقترحة-2023-Q4</v>
      </c>
      <c r="G146" s="16" t="s">
        <v>53</v>
      </c>
      <c r="H146" s="18">
        <v>0.2</v>
      </c>
      <c r="I146" s="31" t="s">
        <v>108</v>
      </c>
      <c r="J146" s="31">
        <v>140</v>
      </c>
      <c r="K146" s="31">
        <f t="shared" si="10"/>
        <v>28</v>
      </c>
      <c r="L146" s="90"/>
      <c r="M146" s="90"/>
      <c r="N146" s="90"/>
    </row>
    <row r="147" spans="1:14" ht="18" x14ac:dyDescent="0.3">
      <c r="A147" s="45" t="s">
        <v>85</v>
      </c>
      <c r="B147" s="31" t="s">
        <v>35</v>
      </c>
      <c r="C147" s="31"/>
      <c r="D147" s="90"/>
      <c r="E147" s="93"/>
      <c r="F147" s="33" t="str">
        <f t="shared" si="9"/>
        <v>% معدل التنوع-2023-Q4</v>
      </c>
      <c r="G147" s="15" t="s">
        <v>56</v>
      </c>
      <c r="H147" s="17">
        <v>0.2</v>
      </c>
      <c r="I147" s="31" t="s">
        <v>108</v>
      </c>
      <c r="J147" s="31">
        <v>141</v>
      </c>
      <c r="K147" s="31">
        <f t="shared" si="10"/>
        <v>28.200000000000003</v>
      </c>
      <c r="L147" s="90"/>
      <c r="M147" s="90"/>
      <c r="N147" s="90"/>
    </row>
    <row r="148" spans="1:14" ht="18" x14ac:dyDescent="0.3">
      <c r="A148" s="45" t="s">
        <v>85</v>
      </c>
      <c r="B148" s="31" t="s">
        <v>35</v>
      </c>
      <c r="C148" s="31"/>
      <c r="D148" s="91"/>
      <c r="E148" s="94"/>
      <c r="F148" s="33" t="str">
        <f t="shared" si="9"/>
        <v>%الأوصاف الوظيفية المكتملة-2023-Q4</v>
      </c>
      <c r="G148" s="15" t="s">
        <v>60</v>
      </c>
      <c r="H148" s="17">
        <v>0.2</v>
      </c>
      <c r="I148" s="31" t="s">
        <v>108</v>
      </c>
      <c r="J148" s="31">
        <v>142</v>
      </c>
      <c r="K148" s="31">
        <f t="shared" si="10"/>
        <v>28.400000000000002</v>
      </c>
      <c r="L148" s="91"/>
      <c r="M148" s="91"/>
      <c r="N148" s="90"/>
    </row>
    <row r="149" spans="1:14" ht="18" x14ac:dyDescent="0.3">
      <c r="A149" s="45" t="s">
        <v>85</v>
      </c>
      <c r="B149" s="31" t="s">
        <v>35</v>
      </c>
      <c r="C149" s="31"/>
      <c r="D149" s="89" t="s">
        <v>39</v>
      </c>
      <c r="E149" s="92">
        <v>0.15</v>
      </c>
      <c r="F149" s="33" t="str">
        <f t="shared" si="9"/>
        <v># الوقت المستغرق لإغلاق الشاغر-2023-Q4</v>
      </c>
      <c r="G149" s="15" t="s">
        <v>58</v>
      </c>
      <c r="H149" s="12">
        <v>0.5</v>
      </c>
      <c r="I149" s="31" t="s">
        <v>108</v>
      </c>
      <c r="J149" s="31">
        <v>143</v>
      </c>
      <c r="K149" s="31">
        <f t="shared" si="10"/>
        <v>71.5</v>
      </c>
      <c r="L149" s="89">
        <f>SUM(K149:K150)</f>
        <v>143.5</v>
      </c>
      <c r="M149" s="89">
        <f>L149*E149</f>
        <v>21.524999999999999</v>
      </c>
      <c r="N149" s="90"/>
    </row>
    <row r="150" spans="1:14" ht="18" x14ac:dyDescent="0.3">
      <c r="A150" s="45" t="s">
        <v>85</v>
      </c>
      <c r="B150" s="31" t="s">
        <v>35</v>
      </c>
      <c r="C150" s="31"/>
      <c r="D150" s="91"/>
      <c r="E150" s="94"/>
      <c r="F150" s="33" t="str">
        <f t="shared" si="9"/>
        <v>$ تكلفة التوظيف لكل موظف-2023-Q4</v>
      </c>
      <c r="G150" s="15" t="s">
        <v>62</v>
      </c>
      <c r="H150" s="12">
        <v>0.5</v>
      </c>
      <c r="I150" s="31" t="s">
        <v>108</v>
      </c>
      <c r="J150" s="31">
        <v>144</v>
      </c>
      <c r="K150" s="31">
        <f t="shared" si="10"/>
        <v>72</v>
      </c>
      <c r="L150" s="91"/>
      <c r="M150" s="91"/>
      <c r="N150" s="90"/>
    </row>
    <row r="151" spans="1:14" ht="18" x14ac:dyDescent="0.3">
      <c r="A151" s="45" t="s">
        <v>85</v>
      </c>
      <c r="B151" s="31" t="s">
        <v>35</v>
      </c>
      <c r="C151" s="31"/>
      <c r="D151" s="89" t="s">
        <v>81</v>
      </c>
      <c r="E151" s="92">
        <v>0.2</v>
      </c>
      <c r="F151" s="33" t="str">
        <f t="shared" si="9"/>
        <v>% معدل دوران الموظفين-2023-Q4</v>
      </c>
      <c r="G151" s="15" t="s">
        <v>68</v>
      </c>
      <c r="H151" s="12">
        <v>0.2</v>
      </c>
      <c r="I151" s="31" t="s">
        <v>108</v>
      </c>
      <c r="J151" s="31">
        <v>145</v>
      </c>
      <c r="K151" s="31">
        <f t="shared" si="10"/>
        <v>29</v>
      </c>
      <c r="L151" s="89">
        <f>SUM(K151:K155)</f>
        <v>147.00000000000003</v>
      </c>
      <c r="M151" s="89">
        <f>L151*E151</f>
        <v>29.400000000000006</v>
      </c>
      <c r="N151" s="90"/>
    </row>
    <row r="152" spans="1:14" ht="18" x14ac:dyDescent="0.3">
      <c r="A152" s="45" t="s">
        <v>85</v>
      </c>
      <c r="B152" s="31" t="s">
        <v>35</v>
      </c>
      <c r="C152" s="31"/>
      <c r="D152" s="90"/>
      <c r="E152" s="93"/>
      <c r="F152" s="33" t="str">
        <f t="shared" si="9"/>
        <v>% رضا الموظفين-2023-Q4</v>
      </c>
      <c r="G152" s="15" t="s">
        <v>69</v>
      </c>
      <c r="H152" s="12">
        <v>0.2</v>
      </c>
      <c r="I152" s="31" t="s">
        <v>108</v>
      </c>
      <c r="J152" s="31">
        <v>146</v>
      </c>
      <c r="K152" s="31">
        <f t="shared" si="10"/>
        <v>29.200000000000003</v>
      </c>
      <c r="L152" s="90"/>
      <c r="M152" s="90"/>
      <c r="N152" s="90"/>
    </row>
    <row r="153" spans="1:14" ht="18" x14ac:dyDescent="0.3">
      <c r="A153" s="45" t="s">
        <v>85</v>
      </c>
      <c r="B153" s="31" t="s">
        <v>35</v>
      </c>
      <c r="C153" s="31"/>
      <c r="D153" s="90"/>
      <c r="E153" s="93"/>
      <c r="F153" s="33" t="str">
        <f t="shared" si="9"/>
        <v>%رضا الموظفين عن المنافع المقدمة-2023-Q4</v>
      </c>
      <c r="G153" s="15" t="s">
        <v>72</v>
      </c>
      <c r="H153" s="12">
        <v>0.2</v>
      </c>
      <c r="I153" s="31" t="s">
        <v>108</v>
      </c>
      <c r="J153" s="31">
        <v>147</v>
      </c>
      <c r="K153" s="31">
        <f t="shared" si="10"/>
        <v>29.400000000000002</v>
      </c>
      <c r="L153" s="90"/>
      <c r="M153" s="90"/>
      <c r="N153" s="90"/>
    </row>
    <row r="154" spans="1:14" ht="18" x14ac:dyDescent="0.3">
      <c r="A154" s="45" t="s">
        <v>85</v>
      </c>
      <c r="B154" s="31" t="s">
        <v>35</v>
      </c>
      <c r="C154" s="31"/>
      <c r="D154" s="90"/>
      <c r="E154" s="93"/>
      <c r="F154" s="33" t="str">
        <f t="shared" si="9"/>
        <v>% اندماج الموظفين-2023-Q4</v>
      </c>
      <c r="G154" s="15" t="s">
        <v>73</v>
      </c>
      <c r="H154" s="12">
        <v>0.2</v>
      </c>
      <c r="I154" s="31" t="s">
        <v>108</v>
      </c>
      <c r="J154" s="31">
        <v>148</v>
      </c>
      <c r="K154" s="31">
        <f t="shared" si="10"/>
        <v>29.6</v>
      </c>
      <c r="L154" s="90"/>
      <c r="M154" s="90"/>
      <c r="N154" s="90"/>
    </row>
    <row r="155" spans="1:14" ht="18" x14ac:dyDescent="0.3">
      <c r="A155" s="45" t="s">
        <v>85</v>
      </c>
      <c r="B155" s="31" t="s">
        <v>35</v>
      </c>
      <c r="C155" s="31"/>
      <c r="D155" s="91"/>
      <c r="E155" s="94"/>
      <c r="F155" s="33" t="str">
        <f t="shared" si="9"/>
        <v>% صافي نقاط الترويج (NPS)-2023-Q4</v>
      </c>
      <c r="G155" s="15" t="s">
        <v>66</v>
      </c>
      <c r="H155" s="12">
        <v>0.2</v>
      </c>
      <c r="I155" s="31" t="s">
        <v>108</v>
      </c>
      <c r="J155" s="31">
        <v>149</v>
      </c>
      <c r="K155" s="31">
        <f t="shared" si="10"/>
        <v>29.8</v>
      </c>
      <c r="L155" s="91"/>
      <c r="M155" s="91"/>
      <c r="N155" s="90"/>
    </row>
    <row r="156" spans="1:14" ht="18" x14ac:dyDescent="0.3">
      <c r="A156" s="45" t="s">
        <v>85</v>
      </c>
      <c r="B156" s="31" t="s">
        <v>35</v>
      </c>
      <c r="C156" s="31"/>
      <c r="D156" s="89" t="s">
        <v>40</v>
      </c>
      <c r="E156" s="92">
        <v>0.2</v>
      </c>
      <c r="F156" s="33" t="str">
        <f t="shared" si="9"/>
        <v>%عائد الإستثمار(ROI) من التدريب-2023-Q4</v>
      </c>
      <c r="G156" s="15" t="s">
        <v>64</v>
      </c>
      <c r="H156" s="12">
        <v>0.3</v>
      </c>
      <c r="I156" s="31" t="s">
        <v>108</v>
      </c>
      <c r="J156" s="31">
        <v>150</v>
      </c>
      <c r="K156" s="31">
        <f t="shared" si="10"/>
        <v>45</v>
      </c>
      <c r="L156" s="89">
        <f>SUM(K156:K158)</f>
        <v>151</v>
      </c>
      <c r="M156" s="89">
        <f>L156*E156</f>
        <v>30.200000000000003</v>
      </c>
      <c r="N156" s="90"/>
    </row>
    <row r="157" spans="1:14" ht="18" x14ac:dyDescent="0.3">
      <c r="A157" s="45" t="s">
        <v>85</v>
      </c>
      <c r="B157" s="31" t="s">
        <v>35</v>
      </c>
      <c r="C157" s="31"/>
      <c r="D157" s="90"/>
      <c r="E157" s="93"/>
      <c r="F157" s="33" t="str">
        <f t="shared" si="9"/>
        <v>% تطوير وتدريب الموظفين -2023-Q4</v>
      </c>
      <c r="G157" s="15" t="s">
        <v>70</v>
      </c>
      <c r="H157" s="12">
        <v>0.4</v>
      </c>
      <c r="I157" s="31" t="s">
        <v>108</v>
      </c>
      <c r="J157" s="31">
        <v>151</v>
      </c>
      <c r="K157" s="31">
        <f t="shared" si="10"/>
        <v>60.400000000000006</v>
      </c>
      <c r="L157" s="90"/>
      <c r="M157" s="90"/>
      <c r="N157" s="90"/>
    </row>
    <row r="158" spans="1:14" ht="18" x14ac:dyDescent="0.3">
      <c r="A158" s="45" t="s">
        <v>85</v>
      </c>
      <c r="B158" s="31" t="s">
        <v>35</v>
      </c>
      <c r="C158" s="31"/>
      <c r="D158" s="91"/>
      <c r="E158" s="94"/>
      <c r="F158" s="33" t="str">
        <f t="shared" si="9"/>
        <v>% معدل المشاركة في تقييم الأداء-2023-Q4</v>
      </c>
      <c r="G158" s="15" t="s">
        <v>75</v>
      </c>
      <c r="H158" s="12">
        <v>0.3</v>
      </c>
      <c r="I158" s="31" t="s">
        <v>108</v>
      </c>
      <c r="J158" s="31">
        <v>152</v>
      </c>
      <c r="K158" s="31">
        <f t="shared" si="10"/>
        <v>45.6</v>
      </c>
      <c r="L158" s="91"/>
      <c r="M158" s="91"/>
      <c r="N158" s="91"/>
    </row>
  </sheetData>
  <mergeCells count="168">
    <mergeCell ref="D102:D105"/>
    <mergeCell ref="E102:E105"/>
    <mergeCell ref="L102:L105"/>
    <mergeCell ref="D113:D117"/>
    <mergeCell ref="E113:E117"/>
    <mergeCell ref="L113:L117"/>
    <mergeCell ref="M102:M105"/>
    <mergeCell ref="N102:N120"/>
    <mergeCell ref="D106:D110"/>
    <mergeCell ref="E106:E110"/>
    <mergeCell ref="L106:L110"/>
    <mergeCell ref="M106:M110"/>
    <mergeCell ref="D111:D112"/>
    <mergeCell ref="E111:E112"/>
    <mergeCell ref="L111:L112"/>
    <mergeCell ref="M111:M112"/>
    <mergeCell ref="M113:M117"/>
    <mergeCell ref="D118:D120"/>
    <mergeCell ref="E118:E120"/>
    <mergeCell ref="L118:L120"/>
    <mergeCell ref="M118:M120"/>
    <mergeCell ref="M83:M86"/>
    <mergeCell ref="E94:E98"/>
    <mergeCell ref="D26:D29"/>
    <mergeCell ref="E26:E29"/>
    <mergeCell ref="L26:L29"/>
    <mergeCell ref="M26:M29"/>
    <mergeCell ref="D45:D48"/>
    <mergeCell ref="N83:N101"/>
    <mergeCell ref="D87:D91"/>
    <mergeCell ref="E87:E91"/>
    <mergeCell ref="L87:L91"/>
    <mergeCell ref="M87:M91"/>
    <mergeCell ref="D92:D93"/>
    <mergeCell ref="E92:E93"/>
    <mergeCell ref="L92:L93"/>
    <mergeCell ref="M92:M93"/>
    <mergeCell ref="D94:D98"/>
    <mergeCell ref="L94:L98"/>
    <mergeCell ref="M94:M98"/>
    <mergeCell ref="D99:D101"/>
    <mergeCell ref="E99:E101"/>
    <mergeCell ref="L99:L101"/>
    <mergeCell ref="M99:M101"/>
    <mergeCell ref="N45:N63"/>
    <mergeCell ref="D23:D25"/>
    <mergeCell ref="E23:E25"/>
    <mergeCell ref="L23:L25"/>
    <mergeCell ref="M23:M25"/>
    <mergeCell ref="N7:N25"/>
    <mergeCell ref="M11:M15"/>
    <mergeCell ref="N26:N44"/>
    <mergeCell ref="D30:D34"/>
    <mergeCell ref="E30:E34"/>
    <mergeCell ref="L30:L34"/>
    <mergeCell ref="M30:M34"/>
    <mergeCell ref="D35:D36"/>
    <mergeCell ref="E35:E36"/>
    <mergeCell ref="L35:L36"/>
    <mergeCell ref="M35:M36"/>
    <mergeCell ref="D37:D41"/>
    <mergeCell ref="E37:E41"/>
    <mergeCell ref="L37:L41"/>
    <mergeCell ref="M37:M41"/>
    <mergeCell ref="D42:D44"/>
    <mergeCell ref="E42:E44"/>
    <mergeCell ref="L42:L44"/>
    <mergeCell ref="M42:M44"/>
    <mergeCell ref="E16:E17"/>
    <mergeCell ref="L16:L17"/>
    <mergeCell ref="M16:M17"/>
    <mergeCell ref="D16:D17"/>
    <mergeCell ref="E18:E22"/>
    <mergeCell ref="D18:D22"/>
    <mergeCell ref="L18:L22"/>
    <mergeCell ref="M18:M22"/>
    <mergeCell ref="L7:L10"/>
    <mergeCell ref="M7:M10"/>
    <mergeCell ref="E7:E10"/>
    <mergeCell ref="D7:D10"/>
    <mergeCell ref="D11:D15"/>
    <mergeCell ref="E11:E15"/>
    <mergeCell ref="L11:L15"/>
    <mergeCell ref="D61:D63"/>
    <mergeCell ref="E61:E63"/>
    <mergeCell ref="L61:L63"/>
    <mergeCell ref="M61:M63"/>
    <mergeCell ref="D64:D67"/>
    <mergeCell ref="E64:E67"/>
    <mergeCell ref="L64:L67"/>
    <mergeCell ref="M64:M67"/>
    <mergeCell ref="E45:E48"/>
    <mergeCell ref="L45:L48"/>
    <mergeCell ref="M45:M48"/>
    <mergeCell ref="D49:D53"/>
    <mergeCell ref="E49:E53"/>
    <mergeCell ref="L49:L53"/>
    <mergeCell ref="M49:M53"/>
    <mergeCell ref="D54:D55"/>
    <mergeCell ref="E54:E55"/>
    <mergeCell ref="L54:L55"/>
    <mergeCell ref="M54:M55"/>
    <mergeCell ref="D56:D60"/>
    <mergeCell ref="E56:E60"/>
    <mergeCell ref="L56:L60"/>
    <mergeCell ref="M56:M60"/>
    <mergeCell ref="M80:M82"/>
    <mergeCell ref="D121:D124"/>
    <mergeCell ref="E121:E124"/>
    <mergeCell ref="L121:L124"/>
    <mergeCell ref="M121:M124"/>
    <mergeCell ref="N64:N82"/>
    <mergeCell ref="D68:D72"/>
    <mergeCell ref="E68:E72"/>
    <mergeCell ref="L68:L72"/>
    <mergeCell ref="M68:M72"/>
    <mergeCell ref="D73:D74"/>
    <mergeCell ref="E73:E74"/>
    <mergeCell ref="L73:L74"/>
    <mergeCell ref="M73:M74"/>
    <mergeCell ref="D75:D79"/>
    <mergeCell ref="E75:E79"/>
    <mergeCell ref="L75:L79"/>
    <mergeCell ref="M75:M79"/>
    <mergeCell ref="D80:D82"/>
    <mergeCell ref="E80:E82"/>
    <mergeCell ref="L80:L82"/>
    <mergeCell ref="D83:D86"/>
    <mergeCell ref="E83:E86"/>
    <mergeCell ref="L83:L86"/>
    <mergeCell ref="M137:M139"/>
    <mergeCell ref="D140:D143"/>
    <mergeCell ref="E140:E143"/>
    <mergeCell ref="L140:L143"/>
    <mergeCell ref="M140:M143"/>
    <mergeCell ref="N121:N139"/>
    <mergeCell ref="D125:D129"/>
    <mergeCell ref="E125:E129"/>
    <mergeCell ref="L125:L129"/>
    <mergeCell ref="M125:M129"/>
    <mergeCell ref="D130:D131"/>
    <mergeCell ref="E130:E131"/>
    <mergeCell ref="L130:L131"/>
    <mergeCell ref="M130:M131"/>
    <mergeCell ref="D132:D136"/>
    <mergeCell ref="E132:E136"/>
    <mergeCell ref="L132:L136"/>
    <mergeCell ref="M132:M136"/>
    <mergeCell ref="D137:D139"/>
    <mergeCell ref="E137:E139"/>
    <mergeCell ref="L137:L139"/>
    <mergeCell ref="M156:M158"/>
    <mergeCell ref="N140:N158"/>
    <mergeCell ref="D144:D148"/>
    <mergeCell ref="E144:E148"/>
    <mergeCell ref="L144:L148"/>
    <mergeCell ref="M144:M148"/>
    <mergeCell ref="D149:D150"/>
    <mergeCell ref="E149:E150"/>
    <mergeCell ref="L149:L150"/>
    <mergeCell ref="M149:M150"/>
    <mergeCell ref="D151:D155"/>
    <mergeCell ref="E151:E155"/>
    <mergeCell ref="L151:L155"/>
    <mergeCell ref="M151:M155"/>
    <mergeCell ref="D156:D158"/>
    <mergeCell ref="E156:E158"/>
    <mergeCell ref="L156:L158"/>
  </mergeCells>
  <phoneticPr fontId="22" type="noConversion"/>
  <hyperlinks>
    <hyperlink ref="N4" location="البداية!A1" display="العودة الى صفحة البداية" xr:uid="{26DF770B-2697-4455-B1D9-6656A034E089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26B1-BD80-4CCF-8AE8-D8EEDB988A93}">
  <dimension ref="A1:F11"/>
  <sheetViews>
    <sheetView showGridLines="0" rightToLeft="1" zoomScale="85" zoomScaleNormal="85" workbookViewId="0">
      <selection activeCell="B16" sqref="B16"/>
    </sheetView>
  </sheetViews>
  <sheetFormatPr defaultRowHeight="14.4" x14ac:dyDescent="0.3"/>
  <cols>
    <col min="1" max="1" width="25.33203125" bestFit="1" customWidth="1"/>
    <col min="2" max="2" width="35.77734375" bestFit="1" customWidth="1"/>
    <col min="3" max="3" width="23.5546875" bestFit="1" customWidth="1"/>
    <col min="4" max="4" width="25.109375" bestFit="1" customWidth="1"/>
    <col min="5" max="5" width="23.77734375" bestFit="1" customWidth="1"/>
    <col min="6" max="6" width="23.6640625" bestFit="1" customWidth="1"/>
  </cols>
  <sheetData>
    <row r="1" spans="1:6" ht="15" thickBot="1" x14ac:dyDescent="0.35">
      <c r="A1" s="21"/>
      <c r="B1" s="21"/>
      <c r="C1" s="21"/>
      <c r="D1" s="21"/>
      <c r="E1" s="21"/>
      <c r="F1" s="22"/>
    </row>
    <row r="2" spans="1:6" s="23" customFormat="1" ht="23.4" thickBot="1" x14ac:dyDescent="0.35">
      <c r="A2" s="30" t="s">
        <v>85</v>
      </c>
      <c r="B2" s="30"/>
      <c r="C2" s="30"/>
      <c r="D2" s="30"/>
      <c r="E2" s="30"/>
      <c r="F2" s="30"/>
    </row>
    <row r="3" spans="1:6" ht="16.8" x14ac:dyDescent="0.3">
      <c r="A3" s="25" t="s">
        <v>35</v>
      </c>
      <c r="B3" s="24"/>
      <c r="C3" s="24"/>
      <c r="D3" s="24"/>
      <c r="E3" s="24"/>
      <c r="F3" s="24"/>
    </row>
    <row r="4" spans="1:6" ht="16.8" x14ac:dyDescent="0.3">
      <c r="A4" s="25" t="s">
        <v>34</v>
      </c>
      <c r="B4" s="25"/>
      <c r="C4" s="25"/>
      <c r="D4" s="25"/>
      <c r="E4" s="25"/>
      <c r="F4" s="25"/>
    </row>
    <row r="5" spans="1:6" ht="16.8" x14ac:dyDescent="0.3">
      <c r="A5" s="25"/>
      <c r="B5" s="25"/>
      <c r="C5" s="25"/>
      <c r="D5" s="25"/>
      <c r="E5" s="25"/>
      <c r="F5" s="25"/>
    </row>
    <row r="6" spans="1:6" ht="16.8" x14ac:dyDescent="0.3">
      <c r="A6" s="25"/>
      <c r="B6" s="25"/>
      <c r="C6" s="25"/>
      <c r="D6" s="25"/>
      <c r="E6" s="25"/>
      <c r="F6" s="25"/>
    </row>
    <row r="7" spans="1:6" ht="16.8" x14ac:dyDescent="0.3">
      <c r="A7" s="25"/>
      <c r="B7" s="25"/>
      <c r="C7" s="25"/>
      <c r="D7" s="25"/>
      <c r="E7" s="25"/>
      <c r="F7" s="25"/>
    </row>
    <row r="8" spans="1:6" ht="16.8" x14ac:dyDescent="0.3">
      <c r="A8" s="25"/>
      <c r="B8" s="25"/>
      <c r="C8" s="25"/>
      <c r="D8" s="25"/>
      <c r="E8" s="25"/>
      <c r="F8" s="25"/>
    </row>
    <row r="9" spans="1:6" ht="16.8" x14ac:dyDescent="0.3">
      <c r="A9" s="25"/>
      <c r="B9" s="25"/>
      <c r="C9" s="25"/>
      <c r="D9" s="25"/>
      <c r="E9" s="25"/>
      <c r="F9" s="25"/>
    </row>
    <row r="10" spans="1:6" ht="16.8" x14ac:dyDescent="0.3">
      <c r="A10" s="25"/>
      <c r="B10" s="25"/>
      <c r="C10" s="25"/>
      <c r="D10" s="25"/>
      <c r="E10" s="25"/>
      <c r="F10" s="25"/>
    </row>
    <row r="11" spans="1:6" ht="17.399999999999999" thickBot="1" x14ac:dyDescent="0.35">
      <c r="A11" s="26"/>
      <c r="B11" s="26"/>
      <c r="C11" s="26"/>
      <c r="D11" s="26"/>
      <c r="E11" s="26"/>
      <c r="F11" s="2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563F-2EA2-4366-86C1-5385837ADFB7}">
  <dimension ref="A3:D13"/>
  <sheetViews>
    <sheetView rightToLeft="1" workbookViewId="0">
      <selection activeCell="B5" sqref="B5"/>
    </sheetView>
  </sheetViews>
  <sheetFormatPr defaultRowHeight="14.4" x14ac:dyDescent="0.3"/>
  <cols>
    <col min="2" max="2" width="12.44140625" bestFit="1" customWidth="1"/>
  </cols>
  <sheetData>
    <row r="3" spans="1:4" x14ac:dyDescent="0.3">
      <c r="B3" s="23"/>
    </row>
    <row r="4" spans="1:4" x14ac:dyDescent="0.3">
      <c r="A4" s="23"/>
      <c r="B4" s="23">
        <v>2022</v>
      </c>
      <c r="C4" s="23">
        <v>2023</v>
      </c>
      <c r="D4" t="str" cm="1">
        <f t="array" ref="D4:D7">_xlfn.UNIQUE(_xlfn.XLOOKUP('نتائج مدير عام الموارد البشرية'!B6,B4:C4,B5:C8),,TRUE)</f>
        <v>2022-Q1</v>
      </c>
    </row>
    <row r="5" spans="1:4" x14ac:dyDescent="0.3">
      <c r="A5" s="23">
        <v>2022</v>
      </c>
      <c r="B5" s="23" t="s">
        <v>101</v>
      </c>
      <c r="C5" s="23" t="s">
        <v>106</v>
      </c>
      <c r="D5" t="str">
        <v>2022-Q2</v>
      </c>
    </row>
    <row r="6" spans="1:4" x14ac:dyDescent="0.3">
      <c r="A6" s="23">
        <v>2023</v>
      </c>
      <c r="B6" s="23" t="s">
        <v>102</v>
      </c>
      <c r="C6" s="23" t="s">
        <v>105</v>
      </c>
      <c r="D6" t="str">
        <v>2022-Q3</v>
      </c>
    </row>
    <row r="7" spans="1:4" x14ac:dyDescent="0.3">
      <c r="A7" s="23"/>
      <c r="B7" s="23" t="s">
        <v>103</v>
      </c>
      <c r="C7" s="23" t="s">
        <v>107</v>
      </c>
      <c r="D7" t="str">
        <v>2022-Q4</v>
      </c>
    </row>
    <row r="8" spans="1:4" x14ac:dyDescent="0.3">
      <c r="A8" s="23"/>
      <c r="B8" s="23" t="s">
        <v>104</v>
      </c>
      <c r="C8" s="23" t="s">
        <v>108</v>
      </c>
    </row>
    <row r="13" spans="1:4" x14ac:dyDescent="0.3">
      <c r="B13" s="23"/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البداية</vt:lpstr>
      <vt:lpstr>مدير عام الموارد البشرية</vt:lpstr>
      <vt:lpstr>أخصائي أول - أعمال إدارية</vt:lpstr>
      <vt:lpstr>نتائج مدير عام الموارد البشرية</vt:lpstr>
      <vt:lpstr>نتائج أخصائي أول - أعمال إدارية</vt:lpstr>
      <vt:lpstr>تسجيل النتائج</vt:lpstr>
      <vt:lpstr>الوظائف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Marwa Mahboob</cp:lastModifiedBy>
  <cp:lastPrinted>2023-04-07T23:02:37Z</cp:lastPrinted>
  <dcterms:created xsi:type="dcterms:W3CDTF">2023-03-13T12:46:33Z</dcterms:created>
  <dcterms:modified xsi:type="dcterms:W3CDTF">2023-05-21T07:23:22Z</dcterms:modified>
</cp:coreProperties>
</file>